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1" r:id="rId4"/>
    <sheet name="март" sheetId="10" r:id="rId5"/>
    <sheet name="апрель" sheetId="9" r:id="rId6"/>
    <sheet name="май" sheetId="8" r:id="rId7"/>
    <sheet name="июнь" sheetId="7" r:id="rId8"/>
    <sheet name="июль" sheetId="6" r:id="rId9"/>
    <sheet name="август" sheetId="1" r:id="rId10"/>
    <sheet name="сентябрь" sheetId="2" r:id="rId11"/>
    <sheet name="октябрь" sheetId="3" r:id="rId12"/>
    <sheet name="ноябрь" sheetId="4" r:id="rId13"/>
    <sheet name="декабрь" sheetId="5" r:id="rId14"/>
  </sheets>
  <definedNames>
    <definedName name="Z_742BF10D_D3C8_41B8_965A_D1745554E865_.wvu.Rows" localSheetId="11" hidden="1">октябрь!#REF!</definedName>
    <definedName name="Z_7A4C2E48_EB60_44FD_85D2_0ADF8D664E13_.wvu.Rows" localSheetId="11" hidden="1">октябрь!#REF!</definedName>
    <definedName name="Z_AC8C4146_A1CA_49D5_BCB2_E74066E62612_.wvu.Rows" localSheetId="13" hidden="1">декабрь!$1:$6,декабрь!#REF!</definedName>
    <definedName name="Z_AC8C4146_A1CA_49D5_BCB2_E74066E62612_.wvu.Rows" localSheetId="12" hidden="1">ноябрь!$1:$6,ноябрь!#REF!</definedName>
    <definedName name="Z_AC8C4146_A1CA_49D5_BCB2_E74066E62612_.wvu.Rows" localSheetId="11" hidden="1">октябрь!$1:$6,октябрь!#REF!</definedName>
    <definedName name="Z_AC8C4146_A1CA_49D5_BCB2_E74066E62612_.wvu.Rows" localSheetId="10" hidden="1">сентябрь!$1:$6,сентябрь!#REF!</definedName>
    <definedName name="_xlnm.Print_Area" localSheetId="9">август!$A$1:$J$43</definedName>
    <definedName name="_xlnm.Print_Area" localSheetId="5">апрель!$A$1:$J$34</definedName>
    <definedName name="_xlnm.Print_Area" localSheetId="13">декабрь!$A$1:$J$32</definedName>
    <definedName name="_xlnm.Print_Area" localSheetId="8">июль!$A$1:$J$47</definedName>
    <definedName name="_xlnm.Print_Area" localSheetId="7">июнь!$A$1:$J$34</definedName>
    <definedName name="_xlnm.Print_Area" localSheetId="6">май!$A$1:$J$33</definedName>
    <definedName name="_xlnm.Print_Area" localSheetId="4">март!$A$1:$J$41</definedName>
    <definedName name="_xlnm.Print_Area" localSheetId="12">ноябрь!$A$1:$J$43</definedName>
    <definedName name="_xlnm.Print_Area" localSheetId="11">октябрь!$A$1:$J$37</definedName>
    <definedName name="_xlnm.Print_Area" localSheetId="10">сентябрь!$A$1:$J$49</definedName>
    <definedName name="_xlnm.Print_Area" localSheetId="3">февраль!$A$1:$J$40</definedName>
    <definedName name="_xlnm.Print_Area" localSheetId="2">январь!$A$1:$J$30</definedName>
  </definedNames>
  <calcPr calcId="124519"/>
  <customWorkbookViews>
    <customWorkbookView name="Сюбаева - Личное представление" guid="{A06425FA-86C9-4C57-BDCB-72FCD3ADDE67}" mergeInterval="0" personalView="1" maximized="1" xWindow="1" yWindow="1" windowWidth="1920" windowHeight="850" activeSheetId="12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</customWorkbookViews>
</workbook>
</file>

<file path=xl/calcChain.xml><?xml version="1.0" encoding="utf-8"?>
<calcChain xmlns="http://schemas.openxmlformats.org/spreadsheetml/2006/main">
  <c r="E28" i="5"/>
  <c r="F28"/>
  <c r="G28"/>
  <c r="H28"/>
  <c r="I28"/>
  <c r="D28"/>
  <c r="E23"/>
  <c r="F23"/>
  <c r="G23"/>
  <c r="H23"/>
  <c r="I23"/>
  <c r="D23"/>
  <c r="E39" i="4"/>
  <c r="F39"/>
  <c r="G39"/>
  <c r="H39"/>
  <c r="I39"/>
  <c r="D39"/>
  <c r="E32"/>
  <c r="F32"/>
  <c r="G32"/>
  <c r="H32"/>
  <c r="I32"/>
  <c r="D32"/>
  <c r="I28" i="3"/>
  <c r="D28"/>
  <c r="E28"/>
  <c r="F28"/>
  <c r="G28"/>
  <c r="H28"/>
  <c r="E41" i="6"/>
  <c r="F41"/>
  <c r="G41"/>
  <c r="H41"/>
  <c r="I41"/>
  <c r="D41"/>
  <c r="E37" i="10"/>
  <c r="F37"/>
  <c r="G37"/>
  <c r="H37"/>
  <c r="I37"/>
  <c r="E35"/>
  <c r="F35"/>
  <c r="G35"/>
  <c r="H35"/>
  <c r="I35"/>
  <c r="E18"/>
  <c r="F18"/>
  <c r="G18"/>
  <c r="H18"/>
  <c r="I18"/>
  <c r="D18"/>
  <c r="E36" i="11"/>
  <c r="F36"/>
  <c r="G36"/>
  <c r="H36"/>
  <c r="I36"/>
  <c r="D36"/>
  <c r="E19"/>
  <c r="F19"/>
  <c r="G19"/>
  <c r="H19"/>
  <c r="I19"/>
  <c r="D19"/>
  <c r="E26" i="12"/>
  <c r="F26"/>
  <c r="G26"/>
  <c r="H26"/>
  <c r="I26"/>
  <c r="D26"/>
  <c r="E18"/>
  <c r="F18"/>
  <c r="G18"/>
  <c r="H18"/>
  <c r="I18"/>
  <c r="D18"/>
  <c r="E34" i="11" l="1"/>
  <c r="F34"/>
  <c r="G34"/>
  <c r="I34"/>
  <c r="D34"/>
  <c r="H24" i="12"/>
  <c r="E24"/>
  <c r="F24"/>
  <c r="G24"/>
  <c r="I24"/>
  <c r="D24"/>
  <c r="H34" i="11" l="1"/>
  <c r="D40" i="2"/>
  <c r="D34" i="1"/>
  <c r="D39" s="1"/>
  <c r="D30" i="6"/>
  <c r="D25" i="7"/>
  <c r="D25" i="8"/>
  <c r="D25" i="9"/>
  <c r="D35" i="10"/>
  <c r="E37" i="4"/>
  <c r="F37"/>
  <c r="G37"/>
  <c r="I37"/>
  <c r="D37"/>
  <c r="E33" i="3"/>
  <c r="F33"/>
  <c r="G33"/>
  <c r="D33"/>
  <c r="E40" i="2"/>
  <c r="F40"/>
  <c r="G40"/>
  <c r="D45"/>
  <c r="E34" i="1"/>
  <c r="E39" s="1"/>
  <c r="F34"/>
  <c r="F39" s="1"/>
  <c r="G34"/>
  <c r="G39" s="1"/>
  <c r="E30" i="6"/>
  <c r="F30"/>
  <c r="G30"/>
  <c r="D43"/>
  <c r="E25" i="7"/>
  <c r="F25"/>
  <c r="G25"/>
  <c r="E25" i="9"/>
  <c r="F25"/>
  <c r="G25"/>
  <c r="E25" i="8"/>
  <c r="F25"/>
  <c r="G25"/>
  <c r="D30"/>
  <c r="D30" i="9" l="1"/>
  <c r="F30"/>
  <c r="D37" i="10"/>
  <c r="I34" i="1"/>
  <c r="I39" s="1"/>
  <c r="G45" i="2"/>
  <c r="E45"/>
  <c r="I40"/>
  <c r="I45" s="1"/>
  <c r="F43" i="6"/>
  <c r="I30"/>
  <c r="I43" s="1"/>
  <c r="G43"/>
  <c r="E43"/>
  <c r="I25" i="7"/>
  <c r="I30" s="1"/>
  <c r="I25" i="8"/>
  <c r="I30" s="1"/>
  <c r="G30"/>
  <c r="E30"/>
  <c r="F30"/>
  <c r="G30" i="9"/>
  <c r="E30"/>
  <c r="I25"/>
  <c r="I30" s="1"/>
  <c r="F30" i="7"/>
  <c r="G30"/>
  <c r="E30"/>
  <c r="D30"/>
  <c r="I33" i="3"/>
  <c r="F45" i="2"/>
  <c r="H37" i="4"/>
  <c r="H25" i="9"/>
  <c r="H30" s="1"/>
  <c r="H34" i="1" l="1"/>
  <c r="H39" s="1"/>
  <c r="H30" i="6"/>
  <c r="H43" s="1"/>
  <c r="H25" i="7"/>
  <c r="H30" s="1"/>
  <c r="H25" i="8"/>
  <c r="H30" s="1"/>
  <c r="H40" i="2"/>
  <c r="H45" s="1"/>
  <c r="H33" i="3"/>
  <c r="M10"/>
  <c r="M41" i="2"/>
  <c r="M12"/>
  <c r="M26" i="6" l="1"/>
  <c r="M12"/>
  <c r="M26" i="7"/>
  <c r="M12"/>
  <c r="M26" i="8"/>
  <c r="M12"/>
  <c r="M12" i="9"/>
  <c r="M19" i="10"/>
  <c r="M12"/>
  <c r="M20" i="11" l="1"/>
  <c r="M12"/>
  <c r="M19" i="12" l="1"/>
  <c r="M12"/>
</calcChain>
</file>

<file path=xl/sharedStrings.xml><?xml version="1.0" encoding="utf-8"?>
<sst xmlns="http://schemas.openxmlformats.org/spreadsheetml/2006/main" count="813" uniqueCount="292">
  <si>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</si>
  <si>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</si>
  <si>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</si>
  <si>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</si>
  <si>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</si>
  <si>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</si>
  <si>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</si>
  <si>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УТВЕРЖАЮ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</si>
  <si>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</si>
  <si>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</si>
  <si>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</si>
  <si>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</si>
  <si>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</si>
  <si>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МКД ДЕКАБРЬ 2017 г.</t>
  </si>
  <si>
    <t>Советская</t>
  </si>
  <si>
    <t>Октябрьская</t>
  </si>
  <si>
    <t>Дальняя</t>
  </si>
  <si>
    <t>Зеленая</t>
  </si>
  <si>
    <t>3а</t>
  </si>
  <si>
    <t>Дачная</t>
  </si>
  <si>
    <t>Почтовая</t>
  </si>
  <si>
    <t>Кооперативная</t>
  </si>
  <si>
    <t>Первомайская</t>
  </si>
  <si>
    <t>Нагорная</t>
  </si>
  <si>
    <t>Школьная</t>
  </si>
  <si>
    <t>Лесная</t>
  </si>
  <si>
    <t>Центральная</t>
  </si>
  <si>
    <t>Коммунистическая</t>
  </si>
  <si>
    <t>Ульянова</t>
  </si>
  <si>
    <t>Пролетарская</t>
  </si>
  <si>
    <t>Московская</t>
  </si>
  <si>
    <t>Колхозная</t>
  </si>
  <si>
    <t>Ленина</t>
  </si>
  <si>
    <t>Молодежная</t>
  </si>
  <si>
    <t>Садовая</t>
  </si>
  <si>
    <t>Полевая</t>
  </si>
  <si>
    <t>Заводская</t>
  </si>
  <si>
    <t>плит</t>
  </si>
  <si>
    <t>Печи</t>
  </si>
  <si>
    <t>Резьбовые соединения</t>
  </si>
  <si>
    <t>Краны</t>
  </si>
  <si>
    <t>кол</t>
  </si>
  <si>
    <t>в г. Саранск</t>
  </si>
  <si>
    <t>__________________  В.Н.Песков</t>
  </si>
  <si>
    <t>ИД ЯНВАРЬ 2018 г.</t>
  </si>
  <si>
    <t>МКД ЯНВАРЬ 2018 г.</t>
  </si>
  <si>
    <t>ИД ФЕВРАЛЬ 2018 г.</t>
  </si>
  <si>
    <t>МКД ФЕВРАЛЬ 2018 г.</t>
  </si>
  <si>
    <t>УТВЕРЖДАЮ</t>
  </si>
  <si>
    <t>Рабочая</t>
  </si>
  <si>
    <t>ИД март 2018 г.</t>
  </si>
  <si>
    <t>МКД март 2018 г.</t>
  </si>
  <si>
    <t>Комсомольская</t>
  </si>
  <si>
    <t>ИД апрель 2018 г.</t>
  </si>
  <si>
    <t>МКД апрель2018 г.</t>
  </si>
  <si>
    <t>ИД май 2018 г.</t>
  </si>
  <si>
    <t>МКД май 2018 г.</t>
  </si>
  <si>
    <t>ИД июнь 2018 г.</t>
  </si>
  <si>
    <t>МКД июнь 2018 г.</t>
  </si>
  <si>
    <t>Механизаторов</t>
  </si>
  <si>
    <t>ИД ИЮЛЬ 2018 г.</t>
  </si>
  <si>
    <t>МКД ИЮЛЬ 2018 г.</t>
  </si>
  <si>
    <t>Прудная</t>
  </si>
  <si>
    <t xml:space="preserve"> </t>
  </si>
  <si>
    <t>ИД АВГУСТ 2018 г.</t>
  </si>
  <si>
    <t>МКД АВГУСТ 2018 г.</t>
  </si>
  <si>
    <t>Крупской</t>
  </si>
  <si>
    <t>ИД СЕНТЯБРЬ 2018 г.</t>
  </si>
  <si>
    <t>МКД СЕНТЯБРЬ 2018 г.</t>
  </si>
  <si>
    <t>МКД ОКТЯБРЬ 2018 г.</t>
  </si>
  <si>
    <t>ИД НОЯБРЬ 2018 г.</t>
  </si>
  <si>
    <t>МКД НОЯБРЬ 2018 г.</t>
  </si>
  <si>
    <t>ИД ДЕКАБРЬ 2017 г.</t>
  </si>
  <si>
    <t>Заречная</t>
  </si>
  <si>
    <t>Солнечная</t>
  </si>
  <si>
    <t>Горького</t>
  </si>
  <si>
    <t>Куйбышева</t>
  </si>
  <si>
    <t>Трудовая</t>
  </si>
  <si>
    <t>Интернациональная</t>
  </si>
  <si>
    <t>Сосновая</t>
  </si>
  <si>
    <t>Итого</t>
  </si>
  <si>
    <t>Гражданская</t>
  </si>
  <si>
    <t>итого</t>
  </si>
  <si>
    <t>ИД ОКТЯБРЬ 2018 г.</t>
  </si>
  <si>
    <t>1а</t>
  </si>
  <si>
    <t>Республиканская</t>
  </si>
  <si>
    <t>Восточная</t>
  </si>
  <si>
    <t>всего ЧС + МКД</t>
  </si>
  <si>
    <t>технического обслуживания внутридомового и внутриквартирного газового оборудования жилых домов и квартир на ІII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</si>
  <si>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IIІ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</si>
  <si>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ІV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</si>
  <si>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1,2,5,6,9,10,11,13,14,16,17,18,20,21,22,23,24,25,25а,26а,26,27,28,29,31,32,35,37, 39,40,43,45,47,48,51,52,53,54, 56,57,58,59,60,61/1,61/2;</t>
  </si>
  <si>
    <t>7а,4,6,7,9,9а,11,13,15,17,25,</t>
  </si>
  <si>
    <t>Шубникова</t>
  </si>
  <si>
    <t>1,1а,2,4,4в,5,6,7,10,11/1,11/2;14,15,16,19,21,23,</t>
  </si>
  <si>
    <t>2,4,7/1,7/2;8,9,13,17,20,21,22,24,25,26,27,28,30,31,34,35а,37а,40,41,43,44,45,46,  47/1;48,49,50,51,52,53,54,55,56,57,58,59,60,61,62,64,66,67/3;68/1,68/2;72,74,76,        77/1,77/2;78,80,82/1,82/2,82/3;83/1,83/2;84/1;85,89,   90/1,90/2;91,92,94,95,96,99,100,101,102,103,104,105,106,107,108,110,111/3,111/4, 111/5;            114/1,114/2;116/1,116/2;117, 118/1,118/2;119,120,121/1,121/2;  123/1;125,</t>
  </si>
  <si>
    <t>им. В.Д. Калядина</t>
  </si>
  <si>
    <t>50а</t>
  </si>
  <si>
    <t>Кочкурово</t>
  </si>
  <si>
    <t>технического обслуживания внутридомового и внутриквартирного газового оборудования жилых домов и квартир на 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 (КГС)</t>
  </si>
  <si>
    <t>1/1,1/2;2/1,2/2;2а,2б,3/1,3/2;3а,5,7,8,9/1,9/2;10/1,10/2;11/1,11/2;12/1,12/2;13,  14/1,14/2;15,16/1,16/2;          19/1,19/2;19а,20,21/1,21/2;22,24,25,26,27,28/1,28/2;29/1,29/2;30,31/1,31/2;31а,32,32а,                                                                       33/2;34,36,36в,36а,36б,38,40,42,44,46,48,50,52,54,56,58,60,62,64,66,68,70,72,74,76, 80,82,84/1,84/2;86,88,88а,</t>
  </si>
  <si>
    <t>2,3,4,5,6,7,8,9,10,11,12,14,15,15/1;16,17,18,20,21,22,23,24,26,29,30,31,32а,33,34,35,37,39,42,44,45,46,47,48,49,50, 51,52,53а,54,55,56,57,58,59,60, 61,62,64,67,69,71,73,</t>
  </si>
  <si>
    <t>1,2,3,5,7,8,9,11,13,15,16,17,19,21,23,24,25,26,27,28,32,35,39,41,47,53,54,55,57,58, 59,60,63,64,65,66,67,69,72,74,75,76,78,79,80,82,87,88,90,92,93,95,97,98,99,100, 103,105,107,108,109,112,114,117,118,120,122,123,124,125,126,127, 129,130,131,132,133,135,136,138,140,141,142,143,145,147,148,149,151,152,153, 154,155,157,163,167,172,173,175, 179,187</t>
  </si>
  <si>
    <t>Пенькозаводская</t>
  </si>
  <si>
    <t>2/1,2/2; 3,4, 5/1,5/2; 7, 8/1,8/2; 9/1; 10/1; 11, 12/1,12/2; 13,</t>
  </si>
  <si>
    <t>Ленинская</t>
  </si>
  <si>
    <t>3,12, 12/1,12/2,12/3,12/4,12/6; 12а/6; 15,16,18,19,20,22,23,27,29,30,31,33,34,35,36,37,39,41,42,43,46,49,50,51,52,55,58, 59,60,62,63,64,65,66,67,69,70, 71,73,74,75,76,77,78,79,80,81,82,83,85,86,88,89,91,82,93,95,97,100,101,101а,102, 103,104,106,107,108,109,110,111,113,114,116,118,121,122,124,126,128,130,132, 133,136,137,138,139,140,141,142,144,146,147,148,149,150,151,152,153,154,155, 156,157,158,159,159а,160,161,162,166,167,168,170</t>
  </si>
  <si>
    <t>1,9,11,13,15,15а,15б,19,21,23,25,27,33/1,33/2;35/1,35/2,35/3;37/1,37/2;39/1,39/2; 41/1,41/2;43/1,43/2; 45/1,45/2;47/1,47/2;</t>
  </si>
  <si>
    <t>2/1,2/2;4,4/1,4/2;6,7/1,7/2;9/3,9/4;13/1,13/2;15/1,15/2;16,17/1,17/2;18,  19/1,19/2;20,21/1,21/2,21/3,21/4;22,   23/1,23/2;24,25,26,28/1,28/2;30/1,30/2;  31/1,31/2;32/1,32/2;34/2,34/3;34/1;36,37,38/1,38/2;40,41/1;43,     44/1,44/2; 46/1,46/2;47,47а,48/1,48/2;50,52/1,52/2;53/1,53/2;56,58,60,</t>
  </si>
  <si>
    <t>1,2,2/1;3,4/1,4/2;5,6/1,6/2;7,9,9а,10/1,10/2,10/3,10/4,10/6;11,11а,11б,12,13,14,15, 16,17,19,21,    22/1,22/2;23,26,28,30,32а,32б,34,36,38,38а,38в,40,42,44,46,46а,46б,48,50,52,52а,54,56, 58,60,62,64,66,68/1,68/2;70,72,74,76,78,80,82,84/1,84/2;86,88,</t>
  </si>
  <si>
    <t>2,4,9а,11,13,15,16,17,18,19,21,22,23,24,26,27,30,31,32,33,34,35,37,38,39,42,44,46, 48,49,49а,51,52,53,56,57,58,59, 60/1,60/2;61,63,  64/1,64/2;64а,65,67,68,70,71,73,74,76,77,78,79,80,81,82,83,84,85,86,87,88,89,90,92,95, 97,99,101,103,</t>
  </si>
  <si>
    <t>20,21,22,</t>
  </si>
  <si>
    <t>1,3,4,5,8,10,11,12,13,14,16,17,18,20,21,22,24,26,27,29,30,32,34,36,38,42,43,44,46, 48,54,55,57,58,60,61,63,65,66,67,69,70,71а,72,74,76,78,79,80,82,83,84,86,87,88,89, 90а,91,93,94,96,97,99,102,103,103а,105,106,107,108,109,110,111,113,115,116,118,119,121,122,124,125,126,127,128,132,134,135,136,137,140,140а,141,142,143,145, 146,147,148,152,153,154,160,162,164,166,168,172,174,176,178,180,182,186,188, 190,</t>
  </si>
  <si>
    <t>1/1,1/2,1/3;2/1,2/2,2/3;3,4,5,6,7,8,9,10,11,12/1;13,14/1,14/2;15,16/1,16/2;18/1,18/2;20/1,20/2;21,22,23,24,25,26,27,29,31,33,35,36,</t>
  </si>
  <si>
    <t>1,2,3,4,5,6,7,9,10,11,12,13,</t>
  </si>
  <si>
    <t>1,2,3,4,5,6,7,8,9,10,11,</t>
  </si>
  <si>
    <t>1,2,4,6,6а,10,11,12,13,15,17,19,20,23,</t>
  </si>
  <si>
    <t>1,2,3,7,8,9,10,12,13,14,15,16,16а,20,26,29,29,30,31,32,35,36,37,</t>
  </si>
  <si>
    <t>Новая Пырма</t>
  </si>
  <si>
    <t>технического обслуживания внутридомового и внутриквартирного газового оборудования жилых домов и квартир на IІ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 (КГС)</t>
  </si>
  <si>
    <t>1,1а,2,5,8,9,10,17,18,21,23,24,25,26,27а,28,29,30,31,32,34,35,36,37,           40/1,40/2;42,43,44,45,47,48,49,50,53,53а,55а,57,58/1,58/2,58/3;59,60/2;62,64/1, 64/2;65,   66/1,66/2;68,69,70,71,72,72/2;74/1,74/2;75,77,78, 78 ориентир,79,80,80а,82,83,        84/1,84/2;85,86,87,88,88,89,90,91,93,94,96,98,99,100,102,103,104,104б,106, 107,108,110а,112,114,116/1;118/1,118/2;118а,119,120,120а,122,124,125,126,129, 130,133,133,135,139,141, 143,145,147,149,151,153,157,163,167,169, 175,179,183,185,187,189,197,199,203б,203в,205,207,211,219,</t>
  </si>
  <si>
    <t>ориентир2,1а,1,2,4,6,7,9,</t>
  </si>
  <si>
    <t>2,3,4,5,6,8,</t>
  </si>
  <si>
    <t>1,1 ориентир,1а,1б,1б,1д,2,3,4,5,6,7,8,9,10,12,16,16а,17,18,21,24,25,26, 27,34,34,35,36,38,40, 42/1,42/2;44,46,52а,54,54а,56,56а,58,59,60,61,63а,64,64/2;65,  66а,73,75,77,78,79,80,82,83,84,85,86,87,88,90,91,92,92а,93,94,95,97,99, 101,101а,103,105,107,109,111,111а,</t>
  </si>
  <si>
    <t>5,7,11,12,13,17а,20,21,26,28,28а,30,33,34,35,37,38,39,51,52,54,55,56, 58а,60,65,70,71,72,73,78,79а,80,82,83,84,91, 93,95,96,99,100,101,104,105,106,109,113,114,115,117,120,121,122,123,124,125,127,128,131,133,134,135,136,138, 139,140,144,146,147,148,149,150,151,152,153,156,157,161,162,166, 168,170,171,174,175,176,178,180,183,188,192, 193,</t>
  </si>
  <si>
    <t>Карла Маркса</t>
  </si>
  <si>
    <t>2,2а,4,5,6,7,8,9,11,13,14,15,16,18,19,22,24,28,29,30,31,32,35,36,37,38, 43,44,48/1,48/2;49,52,53,54,57,58,59,60,64,65,66,68,70,72,74,75,76,77,78, 78/2;79а,80,81,84,85,88,89,90,91,91а,93,94,95,97,99,100,104,111,113, 113а,114,116,118,119,121,124,125,126,127,131, 133,134,135,135а,137,138,139,142,146,147,148,149,150,156,158,163, 164,165,169,172,173,173а,177,179,179а,181, 183,189,191,192,192 ориентир,194,195,195,196,197а,198,199,200,201,209,</t>
  </si>
  <si>
    <t>1,3,4,9,10,11,12,13,14,16,17,18,21,23,24,25,26,28,30,32,35,37,41,43,44,46,47,48,50, 51,52,55,56,59,61,64,65,65/1;67,69,73,75,76,77,83,85,87,88,89,93,95,99,101,103,105,107,109,111, 117,119,129,</t>
  </si>
  <si>
    <t>2,4,8,9,10,11,12,13,14,16,17,</t>
  </si>
  <si>
    <t>1,4,15,15а,15б,17,22,</t>
  </si>
  <si>
    <t>Мурань</t>
  </si>
  <si>
    <t>Красная Зорька</t>
  </si>
  <si>
    <t>Сабаево</t>
  </si>
  <si>
    <t>Танеевка</t>
  </si>
  <si>
    <t>технического обслуживания внутридомового и внутриквартирного газового оборудования жилых домов и квартир на ІI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 (КГС)</t>
  </si>
  <si>
    <t>3,6,11,12,13,14,18,20,21,22,23,27,28,29,32,33,35,42,44,45,47, 48,49,50,51,52,53,56,57,58,60,62,63,65,66,69,</t>
  </si>
  <si>
    <t>2,4,5,6,9,12,15,15,17,18,19,19а,20,21,23,26,27,28,29,31,33,34,35,36,36а,37,38,38а,39,40,41, 42/1,42/2;43,44,45,46,48,50/1,50/2;52/1,52/2;54/1,54/2 ;56/1,56/2;57,59,61,62,64,65,66,67,68/1,68/2;69,70,71,77,78,80,80а,         82/1,82/2;83,85,87,88,89,90,91,92,94,95,96,97,98,100,101,101,102,103,104,105а, 105б,106,107,108,109,110,112,113,114, 115,116,116а,121,122,123,124,129,131,132,133,  134/1,134/3;135/2;136/2;138,139,140,141,142,145, 147/1,147/2;148,149,150,151,153,156,157,158,158а,159,160,161,162,167,169,171, 177,179, 181,183,185,189,191,195,197,199, 201,207,209,213,213,219,221,223,225,227,229,233,249,251,253,255,</t>
  </si>
  <si>
    <t>Лавровской</t>
  </si>
  <si>
    <t>ориентир 54,ориентир 9,1,1а,2б,2а,3а,3,4а,4б,5а,6а,6б,8а,8, 9а/1;9б,10,10а,11,12,12а,13,14,15,16,17,18,22,26,30,32,34,36,38,40,42, 43,46,48,50,54,56,62,64,64а,66,68,70,72,74,76, 78,80,82,92,94,96,98,100,116,</t>
  </si>
  <si>
    <t>Семилей</t>
  </si>
  <si>
    <t>1,2,4,5,6,7,8,9,10,11,12,13,14,15,16,17,18,19,20,22,23,24,25,26,28,29, 30,32,34,36,38,39,40,41,43,44,45,46,47/1,47/2;  48/1,48/2;49/1,49/2;50/1,50/2; 51/1,51/2,51/3,51/4;52/1,52/3;</t>
  </si>
  <si>
    <t>11,13,15,17,22,24,25,26,27,29,31,32,33,34а,35,37,38,40,41,42,43,44,45,46,48,49,52, 53,54,55,56,59,60,61,62,63,65, 66,67,68,69,70,71,72,73,74,75,76,77,78,79,81,82,83,84,85,87,88,89,90, 91,94,95,96,97,99,100,101,102,104,106,108, 110,</t>
  </si>
  <si>
    <t>Рассказова</t>
  </si>
  <si>
    <t>1,2/1,2/2,2/3;3/1,3/2;4/1,4/2,4/3;5/1,5/2,5/4;6/1,6/2,6/3;7/1,7/2,7/3;8/1,8/2;9/1,9/2,9/3,9/4;10/1,10/2;11/1,11/2;12/1,12/2,12/3;  13/1,13/2,13/3;14/2; 15/1,15/2,15/3,15/4;16,17,19,20,21,22/1;23,25,27,28,29,30,</t>
  </si>
  <si>
    <t>1,2/1,2/2;3,4,5а/1,5а/2;7/1,7/2;8,9/1,9/2,9/3,9/4,9/5,9/6;</t>
  </si>
  <si>
    <t>Новая</t>
  </si>
  <si>
    <t>1,2/1,2/2;3/1,3/2;4/1,4/2;5/1,5/2,5/3;6/1,6/2;7/1,7/2;8/1,8/2;9/1,9/2;10/1,10/2; 11/1,11/2;12/1,12/2;</t>
  </si>
  <si>
    <t>Грибоедово</t>
  </si>
  <si>
    <t>1,1а,3,4,5,6,8,9,10,11,12,13,14,15,16,17,19,20,20а,21,22,23,24,25,27,28,31,32,33,34, 35,37,38,38а,39,40,42,42а,43, 44,44а,44б,45,46,47,78,51,52,53,55,56,57,57а,58,60,61,62,63,64,65а,66,67,69,70,71, 71а,72,75,77,79а,80,83,84,86, 90,91,94,97,100,100а,100г,101,102,103,104,106,108а,110,110а,112,116,142,</t>
  </si>
  <si>
    <t>Ивановка</t>
  </si>
  <si>
    <t>1,1г,1д,2,2б,2/3;3а,6,6б,7,8,9а,11,12,13,14,14а,16,16а,17,18,21,22,23,23а,24,26,27, 28,29,31,32,32а,34,35,36а,37,39,41,41а,42,43, 44,45,46,47,48,49,50,51,51а,51б,53,56,58,59,62,63,64,65,66,67,68,71, 71а,77,</t>
  </si>
  <si>
    <t>1,2,4,6,8,12,14,15,16,20,21,25,26,27,28,29,30,31,32,33,35,</t>
  </si>
  <si>
    <t>1,3/1,3/2;4/1,4/2,4/4;5/1,5/2;6/1,6/2,6/3;7,8/1,8/2,8/3;9/1,9/2;10/1,10/2,10/3;11/1, 11/2;12,13/1,13/2;14,15/1,15/2,15/3;16,17,18,19,20,21,22, 23/1,23/2;23а,24,25,26/1,26/2;27,27а, 28/1,28/2;29,30/1,30/2;   32/1,32/2;36/1,36/2;38/1,38/2;38а/1,38а/2,38а/3,38а/4;</t>
  </si>
  <si>
    <t>Пугачева</t>
  </si>
  <si>
    <t>3,4,10,11,12,13,14,15,16,17,19,22,23,24,24а,26,27,30,31,</t>
  </si>
  <si>
    <t>2,3/1,3/2;4,8/1,8/2;10а/1,10а/2;11,13,20/1,20/3;</t>
  </si>
  <si>
    <t>1,2,3,4,5,8,9,11,13,14,15,16,18,20,22,22а,25,26,28,30,32,33,34,35,37,38,43,44,45,47, 49,54,56/1,56/2;57,58,59,60/2,60/3;  64/1,64/2;65,66/1,66/2; 68/1,68/2;70,78,82,84,88,92,104,106,114,116,118,120,122,</t>
  </si>
  <si>
    <t>1,3,6,7,11,15,16,17,18,19,21,22,23,24,25,26,27/1,27/2;28,30,32а,34,35,37,38,39,41, 42,47,49,52,54,58,</t>
  </si>
  <si>
    <t>переулок Кооперативный</t>
  </si>
  <si>
    <t>1,2,3/1,3/2;3а/1,3а/2;5,9,</t>
  </si>
  <si>
    <t>Церковная</t>
  </si>
  <si>
    <t>1/1,1/2;1а,2,3/1,3/2;4/1,4/2;5/1,5/2;6/1,6/2;7,8/1,8/2;9,10,11,12,13,14,15/2;16,17, 18,18а,20а,21,22,23,26,43/1,43/2;44/1,44/2;</t>
  </si>
  <si>
    <t>Топливная</t>
  </si>
  <si>
    <t>1,2,3,7,</t>
  </si>
  <si>
    <t>Красномайский</t>
  </si>
  <si>
    <t>10,3/1,3/2;</t>
  </si>
  <si>
    <t>Хлебная</t>
  </si>
  <si>
    <t>2,4,6,7,8,9,10,</t>
  </si>
  <si>
    <t>1,1а,2,4,6,8,10,12,14,16,</t>
  </si>
  <si>
    <t>Горяйновка</t>
  </si>
  <si>
    <t>переулок Орлова</t>
  </si>
  <si>
    <t>2,4,6,10,14,16,17,</t>
  </si>
  <si>
    <t>2/2;2а,4,5,6а,7,9,11,12,13,14,16,17,18а,19,20,20б,20б/1,20в,20в,  20в/1,21,22,23,24,25,26,27,28,29/1,29/2;31,32,33,34,35,36,37,42,43,46,46а,48,49,51,52,55,58,59,61,62в,63, 63а,65,66,67,68,68а,69,70,71,73,74,76,78,79, 80,82,83а,84,86,87,88,90,91,92,93,95,96,99,100,101,102,103,104,104а, 105/1,105/2;106,107,108,109,110,111,112,113,114,114а,117,118,119,119а,120, 121,122,124,125,126,126/2;127,129/1,129/2;130/1,130/2;131,132,133,134,135,136, 138,139,141,142,143,144,145,147,149,151,153,157, 159,161,</t>
  </si>
  <si>
    <t>1,2,3,4/1,4/2;5,6,7,8,9,10,12,14,</t>
  </si>
  <si>
    <t>Пузина</t>
  </si>
  <si>
    <t>5,8,11,</t>
  </si>
  <si>
    <t>1,2,3,4,5,6,7,8,9,10,11,12,13,14,15,16,17,18,19,20,21,22,23,24,26,28,30,</t>
  </si>
  <si>
    <t>1/1,1/2;2/1,2/2;3/1,3/2;4/1,4/2;5,6/1,6/2;8/1,8/2;</t>
  </si>
  <si>
    <t>1/1,1/2;3/1,3/2;5/1,5/2;7/1,7/3;8/1,8/2;9,11/2;13/1,13/2;14/1,14/2;16/1,16/2; 17/1, 17/2;18/1,18/2; 19/1,19/2;20/1,20/2;21/1,21/2;23/1,23/2;27,</t>
  </si>
  <si>
    <t>Старая Пырма</t>
  </si>
  <si>
    <t>Ветеранов</t>
  </si>
  <si>
    <t>1,3,12,22,23,28,31,33,39/1,39/2;39А,40А,42,43А,51,44,46,50,52,53,56,57,59,62,64,73,74,</t>
  </si>
  <si>
    <t>Новые Турдаки</t>
  </si>
  <si>
    <t>Красная Горка</t>
  </si>
  <si>
    <t>3,11,13,17,18,23,24,25,27,28,</t>
  </si>
  <si>
    <t>25,30,181,189,170,198,45,22,7,60,13,21,29,3,35,42,31,65,77,83,98,19, 24,39,4,64,68,71,73,100,105,108,110,118,123, 124,125,129,93,95,97,10,101,103,115,121,126,127,131,135,137,14,141, 142,145,157,160,162,163,165,169,176,177,180, 191,193,195,199,203,209,207,210,214,215,217,225,227,228,229,236,26,48,70,72,79, 99,140,234,202,190,146,130,136, 143, 52,104,154,135,166,168,184,186,2,20,205,206,222,224,226,232,28,34, 37,38,44,46,47,5,57,58,61,66,69,76/1,76/2;8,80,86,87,91,</t>
  </si>
  <si>
    <t>49,5,51,53,57,63,65,67,73,79,81,83,87,89,91,95,45,42,                                                               4/1,4/2;39,38,32,29,26,24,20,16/1,16/2;</t>
  </si>
  <si>
    <t>5,6,7,8,2,3,4,</t>
  </si>
  <si>
    <t>1,16,19,21,22,23,26,28,32,35,37,41,51,52,53,56,58,62,69,72,73,77,79, 81,83,85,</t>
  </si>
  <si>
    <t>Старые Турдаки</t>
  </si>
  <si>
    <t>1,2/1,2/2;2,3,5,6/1,6/2,6/3,6/4,6/5,6/6;4,8,7,9,10/1,10/2,11/1,11/2;12/1,12/2;13/1, 13/2;14/1,14/2; 15/1,15/2;16/1,16/2;17/1,17/2;18,19/1,19/2;20/1,20/2;21/1,21/2;22/1,22/2; 23/1,23/2;24/1,24/2; 25/1,25/2;26/1,26/2;27/1,27/2;28/1,28/2;30/1,30/2;</t>
  </si>
  <si>
    <t>Коминтерна</t>
  </si>
  <si>
    <t>2,8,10,11,14,18,19,20,21,22,24,25,26/1,26/2;28,30а,34,36,40,52,54,</t>
  </si>
  <si>
    <t>1,11,13,15,17,18,19,22,23,24,27,30,33,35,38,39,46,47,54,56,59,63,66, 68,71,72,</t>
  </si>
  <si>
    <t>Воробьева</t>
  </si>
  <si>
    <t>1,2,2а,3,4,5,6,7,8,9,10,11,13,15,16,17,18,19,22,23,26б,30,32,34,</t>
  </si>
  <si>
    <t>1,3,5,7,9,11,</t>
  </si>
  <si>
    <t>1а,2,2а,2а/1,2а/3;3,4,5,6/1,6/2,6/3;7/1,7/2,7/3,7/4;8/1,8/2,8/3;9/1,9/2,9/3,9/4; 10/1,10/2,10/3,10/4;11/1,11/2,11/3;12/1,12/2,12/3,12/4;13/1,13/2;15,</t>
  </si>
  <si>
    <t>Орлова</t>
  </si>
  <si>
    <t>1/1;6,6б,7,7а,8,9,10,11,12,13,14,15,16,17,19,</t>
  </si>
  <si>
    <t>1,2/1,2/2;3,4/1;4/1,4/2;5,6,7,8,9/1,9/2;10/1,10/2;11/1,11/2;12/1,12/2;13,14/1,14/2; 15, 16/1,16/2;17,18/1,18/2;19,20/1,20/2,20/3,20/4;21,22/1,22/2,22/3,22/4;24/1,24/2; 26/1,26/2,26/3;26/2а; 28/1,28/2;30/1,30/2,30/3;32/1,32/2;</t>
  </si>
  <si>
    <t>2,4,8,10,12,15,</t>
  </si>
  <si>
    <t>4,5,8,9,12,14,19,20,22,24,25,28,29,32,33,34,35,36,38,40,48,50,54,68,</t>
  </si>
  <si>
    <t>Красномайская</t>
  </si>
  <si>
    <t>1,5,7,9,13,23,31а,33,41,</t>
  </si>
  <si>
    <t>4,6,</t>
  </si>
  <si>
    <t>9,13,14,19,25,27а,33,39,41,43,51,55,61,</t>
  </si>
  <si>
    <t>Подлесная</t>
  </si>
  <si>
    <t>1,2а,7,8,9,10,12,13,14,15,16,17,17а,18,21,23,26,30,32,35,38,39,44,45, 48,49,51,56,60,61,82,104,110,112,</t>
  </si>
  <si>
    <t>Нацменская</t>
  </si>
  <si>
    <t>1,2,3,4,5,7,10,12,15,16,19,26,32,</t>
  </si>
  <si>
    <t>Воеводское</t>
  </si>
  <si>
    <t>1,10,11,12,14,20,22,23,25,</t>
  </si>
  <si>
    <t>Ясная</t>
  </si>
  <si>
    <t>1/1,1/2;2,3/1,3/2;4,5/2;6,7,8/1,8/2;</t>
  </si>
  <si>
    <t>3,8,10,13,18,</t>
  </si>
  <si>
    <t>5,8,9,14,16,17а,18,20,23,25,26,28,31,33,35,</t>
  </si>
  <si>
    <t>3,4,17,19,20,28,30,31,</t>
  </si>
  <si>
    <t>4/2;5/2;6/1,6/2;8,12,13,</t>
  </si>
  <si>
    <t>М. Давыдово</t>
  </si>
  <si>
    <t>Пограничная</t>
  </si>
  <si>
    <t>1,2,3,6,7,9,10,</t>
  </si>
  <si>
    <t>2,4,6,7,9,12,15,16,19,20,21а,22,23,24,27,28,29,32,34,36,37,38,40,42,44,45,45а,46, 47,48,49,51,55,57,59,60,66,67,71,74,75,76,77,78,78а,79,81, 82,84,86,88,90,91,92,94а,95,96,97,100,101а,105,106,108,109а,110, 111а,115,117,118,121,124, 125,126,127,</t>
  </si>
  <si>
    <t>1,2а,4,5,6а,7а,8,9,10,12,13,14,14а,15,15а,18,19,21,23,24,26,27,30,33, 33а,54,</t>
  </si>
  <si>
    <t>Рус. Давыдово</t>
  </si>
  <si>
    <t>1/1;2/1,2/2;3/1,3/2,3/3;4/1,4/2,4/3;5,6,7,8,9,12,13,15,17,18,19,20,21,22,</t>
  </si>
  <si>
    <t>4,6,7,8,9,10,11,12,13,14,15,16,18,19,20а,21,22,23/1,23/2; 25/1,25/2;26,27,29,31,33,34,35,36,37,38,42,43,44,47,48,49,50, 51/1,51/2;51а,51б,52,53,54,   55/1,55/2;56,57,58,61а,63,65,66,67,70,74,76,76а,77,78,78а,79,80,82,83,</t>
  </si>
  <si>
    <t>Подлесная Тавла</t>
  </si>
  <si>
    <t>1/1,1/2;2/1,2/2;3/1,3/2;4/1,4/2;5/1,5/2;6/1,6/2;7/1,7/2;8,</t>
  </si>
  <si>
    <t>Кустарная</t>
  </si>
  <si>
    <t>1,3,4,8,9,10,11,13,14,14а,15,16,25,27,29,31,</t>
  </si>
  <si>
    <t>3,4,5,6,7,8,9,10,11,13,14,15,16,18,19,20,22,22а,24,26,28,32,36,36а,44, 46,</t>
  </si>
  <si>
    <t>Напольная Тавла</t>
  </si>
  <si>
    <t>1,2,4,5,8,9,10,13,14,15,16,17,17/2;18,19,21,22,24,25,26,28,30,31,32,33,35,41,43,47, 49,51,</t>
  </si>
  <si>
    <t>1б,2,3,4,5а,7,13,</t>
  </si>
  <si>
    <t>4,5,7,8,9,11,12,13,13/1;15,17,23,25,27,</t>
  </si>
  <si>
    <t>1,3,5а,6,9,10,11,12,14,15,16,18,18/1,18/2;23,24,25,26,27,28,30,30а,31,34,35,36,37,38,40,40а,41,42,44,45,46, 48,49,50,51,52,53,53а,54,56,57,58,59,60,61,62, 63,64,66,67,68,69,70, 70/1;70а,71,72,73,78,79,82,83,83а,84,85, 85/2;87,89,90,91,92,94,95,95а,100,101,102,103,104,105,106,107,108,111, 112,113,113,114,115,118,121,123,127,129,133, 135,135а,137,139,141,</t>
  </si>
  <si>
    <t>1,3,4,5,6,8,11,12,13,15,16,17,18,19,20,21,22,23,24,25,26,29,30,31,32,33,34,35,37,38, 40,41,43,45,46,47/1,47/2;48,49,50,51,52,54,55,57,61,62,64,72,81,83,83а,84,85,86,88,90,91,92,93,94,95,97,98,99,100,101,102,103,104,105, 107,109,117,119,124,125,127,129,131,135/2;135а,137,143,145,145а,149,151,153, 154,155,</t>
  </si>
  <si>
    <t>1,2,3,4/1,4/2;5,6,7,</t>
  </si>
  <si>
    <t>1/1,1/2;2,3/1,3/2;4,5,6,7/1,7/2;8,9/1,9/2;10,11/1,11/2;12,13/1,13/2;14,15/1,15/2;16,16а,17/1,17/2;18,</t>
  </si>
  <si>
    <t>Ночка</t>
  </si>
  <si>
    <t>3,5,10,11,12,13,17,19,20,22,23,24,28,34/1,34/2;38,40,44,46,48,50,52,54,58,60,62,64а,</t>
  </si>
  <si>
    <t>Одвеле</t>
  </si>
  <si>
    <t>2,4,5,5а,5б,6,7,9,10,12,14,17,18,19,19а,22,22а,24,28,30,35,35а,36,37,38,39,40,41,42,44,46,47,48,49а,50,53,53а,54,55,55а,56,57,58,61,64,</t>
  </si>
  <si>
    <t>1,3,5,6,7,7а,8,9,9а,10,11,14,14а,15,40,40а,41,66,70,</t>
  </si>
  <si>
    <t>2,4,6а,9,10,11,12,14,15,16,18,28,</t>
  </si>
  <si>
    <t>Героя Кудашкина</t>
  </si>
  <si>
    <t>3,3а,4,5,9,10,11,12,13,14,16,17,18,21,22,24,26,28,30,30/1;32,33,33а,34,35,36,37,38, 39,40,41,42,44,45,46а,47,48,50,52,53,54,55,56,57,62,63,64,65,66,68,69,70,72,</t>
  </si>
  <si>
    <t>Булгаково</t>
  </si>
  <si>
    <t>Карнишина</t>
  </si>
  <si>
    <t>1/1,1/2;2/1,2/2;3/1,3/2;4/1,4/2;5/1,5/2;6,7/1,7/2;8,9/1,9/2;10,11,12,14,14а,15,15а, 16,16а,</t>
  </si>
  <si>
    <t>Калинина</t>
  </si>
  <si>
    <t>1,2,3,5,6,7,7/2;8,9,10,11,12,13,14,15/1,15/2;16,17/1,17/3;18,19/1,19/2;21/1,21/2;23,25/2,25/3;26, 27/1,27/2;28,29/1,29/2;30,30а,32/1,32/2;34/1,34/2;</t>
  </si>
  <si>
    <t>1,1а,2,2а,3,3а,4,6,8,9,10,11,12,14,15,25,29,31,39,63,</t>
  </si>
  <si>
    <t>1,1а,2,2,3,4,5,7,8,9,11,13,14,15,16,18,19,21,22,23/1,23/2;24,25,26,27,28,29,30,32,35, 36,36а,37,39,40,41,42,43,44,45,47,49,51,53,55,61,63,65,67,69,71,73,81,83,85,87,89а, 93,</t>
  </si>
  <si>
    <t>переулок Ильича</t>
  </si>
  <si>
    <t>4,6,10,11,12,13,15,16/1,16/2;18,18а,19,21,22,23,25,27,29,31,35,37,41,45,51,</t>
  </si>
  <si>
    <t>1,2,4,7,8,10,11,11а,12,13,14,15,16,17,18,19,21,22,23,25,26,28,30,30в,31,33,34,37,39,41,43,45,47а,49,53,55,57,59,61, 63,65,67,69,73,75,77,79,81,</t>
  </si>
  <si>
    <t>1/1;2/1;4,5,9а,10,12,13,15,18,20,22,30,2в,2г,</t>
  </si>
  <si>
    <t>16,18,41,</t>
  </si>
  <si>
    <t>2,2а,3,4,5,6,7,8,8а,9,9б,10,12,13,14,15,16,18,20,</t>
  </si>
  <si>
    <t>5,7,8,10,14а,18,18а,22,24,26,28,28а,30,32,</t>
  </si>
  <si>
    <t>Колесникова</t>
  </si>
  <si>
    <t>2,4,4а,4б,4в,4г,6,7,8,8а,9,10,11,13,</t>
  </si>
  <si>
    <t>Артемова</t>
  </si>
  <si>
    <t>1,5,6,7,11,16,17,18,30,38,</t>
  </si>
  <si>
    <t>11а,</t>
  </si>
  <si>
    <t>переулок Цветочный</t>
  </si>
  <si>
    <t>Родная</t>
  </si>
  <si>
    <t>1а,</t>
  </si>
  <si>
    <t>1/1,1/2;2/1,2/2;2а,3,4,5,6,7,8,9,10,11,12,13,14,15,16,17,18,19,20,21,22,23,24,25а,26, 27,29,30,31,32,33а,34,35,36,37,38,39,40,41,42,43,44,45,46,47,48,49,51,53,55,57/1, 57/2;59/1,59/2;</t>
  </si>
  <si>
    <t>Воробьевка</t>
  </si>
  <si>
    <t>2,4,6,8,9,11,12,15,16,17,21,25,29,</t>
  </si>
  <si>
    <t>Качелай</t>
  </si>
  <si>
    <t>2,6,8,10,12,13,14,16,17,19,21,22,23,27,29,30,31,35,36,38,</t>
  </si>
  <si>
    <t>1,2,3,8,9,10,14,15,16,18,20,22,24,25,27,28,30,31,37,38,46,48,50,</t>
  </si>
  <si>
    <t>3,5,7,11,14,15,16,17,18,19,20,21,24,29,31,</t>
  </si>
  <si>
    <t>1,5,7а,9,12,13,14,15,16,17,21,23,24,25,27,28/1,28/2;29,30,32,33,34,35,37,38,</t>
  </si>
  <si>
    <t>1,9,15,22,25,27а,</t>
  </si>
  <si>
    <t>ПУ</t>
  </si>
  <si>
    <t>1,2,3,5,6,7,10,11,14,17,18/1;19/1,19/2;20,3/3;</t>
  </si>
  <si>
    <t>1/1,1/2;2/2;3/1,3/2;4/1,4/2;5,6,7,</t>
  </si>
  <si>
    <t>Татарский Умыс</t>
  </si>
  <si>
    <t>Старокавказская</t>
  </si>
  <si>
    <t>1,2,4,5,6,8,9,10,11,12,13,14,15,16,17,18,19,19а,20,21,21а,22,24,27,</t>
  </si>
  <si>
    <t>Новокавказская</t>
  </si>
  <si>
    <t>1,2,3,5,5а,6,7,8,9,10,11,</t>
  </si>
  <si>
    <t>1,2,3,4,6,6а,7,8,9,10,11,11а,13,14,15,17,18,19,20,25,26,28,29,30,32,33,36,38,39,42, 45,46,47,48,49,51,52,54,55,56,57, 58,59,60,62,63,65,66,67,67а,69,70,73,75,76,77,79,81,85,86,87,88,90,91,92,95,97,99, 100,101,102,103,104,105,106,107, 108,110,111,112,113,114,115,116,117,118,118а,119,121,122,123,124,125,126,127, 128,129,130,131,132,133,134,135, 137,138,139,140,141,142,143,144,145,146,147,148,149,150,151,155,156,157,158, 161,162,164,166,169,171,174,175, 176,177,178,180,183,185,186а,187а,187б,189,190,192,193,194,195,196,197,200, 201,202,203,204,205,206,207,208, 209, 209а,211,212,213,214,217,218,221,222,223,224,225,225а,226,227,228,229,230,</t>
  </si>
  <si>
    <t>Новосельцево</t>
  </si>
  <si>
    <t>25,21,</t>
  </si>
  <si>
    <t>2,4,6,8,13,15,17,20,22,25,27,28,31,34,35,36,38,40,43,44,52,54,58,60,64,72,78,80,84,86,88,92,102,108,110,116,118,</t>
  </si>
  <si>
    <t>2/1;5,6,7,8,9,10,11,11а,16,20,21,22,28,32,33,35,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</si>
</sst>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3"/>
  <sheetViews>
    <sheetView view="pageBreakPreview" zoomScaleSheetLayoutView="100" workbookViewId="0">
      <selection activeCell="E39" sqref="E39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89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M12" s="13"/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2" t="s">
        <v>64</v>
      </c>
    </row>
    <row r="15" spans="1:13">
      <c r="A15" s="1">
        <v>1</v>
      </c>
      <c r="B15" s="40" t="s">
        <v>164</v>
      </c>
      <c r="C15" s="40" t="s">
        <v>20</v>
      </c>
      <c r="D15" s="40">
        <v>13</v>
      </c>
      <c r="E15" s="40">
        <v>12</v>
      </c>
      <c r="F15" s="40">
        <v>2</v>
      </c>
      <c r="G15" s="40"/>
      <c r="H15" s="40">
        <v>13</v>
      </c>
      <c r="I15" s="41">
        <v>11</v>
      </c>
      <c r="J15" s="37" t="s">
        <v>173</v>
      </c>
    </row>
    <row r="16" spans="1:13">
      <c r="A16" s="1">
        <v>2</v>
      </c>
      <c r="B16" s="40" t="s">
        <v>164</v>
      </c>
      <c r="C16" s="40" t="s">
        <v>174</v>
      </c>
      <c r="D16" s="40">
        <v>2</v>
      </c>
      <c r="E16" s="40">
        <v>2</v>
      </c>
      <c r="F16" s="45"/>
      <c r="G16" s="45"/>
      <c r="H16" s="40">
        <v>2</v>
      </c>
      <c r="I16" s="41">
        <v>0</v>
      </c>
      <c r="J16" s="37" t="s">
        <v>175</v>
      </c>
    </row>
    <row r="17" spans="1:10">
      <c r="A17" s="1">
        <v>3</v>
      </c>
      <c r="B17" s="40" t="s">
        <v>164</v>
      </c>
      <c r="C17" s="40" t="s">
        <v>33</v>
      </c>
      <c r="D17" s="40">
        <v>26</v>
      </c>
      <c r="E17" s="40">
        <v>22</v>
      </c>
      <c r="F17" s="40">
        <v>6</v>
      </c>
      <c r="G17" s="45"/>
      <c r="H17" s="40">
        <v>26</v>
      </c>
      <c r="I17" s="41">
        <v>28</v>
      </c>
      <c r="J17" s="37" t="s">
        <v>176</v>
      </c>
    </row>
    <row r="18" spans="1:10">
      <c r="A18" s="1">
        <v>4</v>
      </c>
      <c r="B18" s="40" t="s">
        <v>164</v>
      </c>
      <c r="C18" s="40" t="s">
        <v>145</v>
      </c>
      <c r="D18" s="40">
        <v>13</v>
      </c>
      <c r="E18" s="40">
        <v>13</v>
      </c>
      <c r="F18" s="45"/>
      <c r="G18" s="45"/>
      <c r="H18" s="40">
        <v>13</v>
      </c>
      <c r="I18" s="41">
        <v>10</v>
      </c>
      <c r="J18" s="37" t="s">
        <v>177</v>
      </c>
    </row>
    <row r="19" spans="1:10" ht="25.5">
      <c r="A19" s="1">
        <v>5</v>
      </c>
      <c r="B19" s="40" t="s">
        <v>164</v>
      </c>
      <c r="C19" s="40" t="s">
        <v>34</v>
      </c>
      <c r="D19" s="40">
        <v>33</v>
      </c>
      <c r="E19" s="40">
        <v>29</v>
      </c>
      <c r="F19" s="40">
        <v>2</v>
      </c>
      <c r="G19" s="40">
        <v>5</v>
      </c>
      <c r="H19" s="40">
        <v>31</v>
      </c>
      <c r="I19" s="41">
        <v>16</v>
      </c>
      <c r="J19" s="37" t="s">
        <v>178</v>
      </c>
    </row>
    <row r="20" spans="1:10">
      <c r="A20" s="1">
        <v>6</v>
      </c>
      <c r="B20" s="40" t="s">
        <v>179</v>
      </c>
      <c r="C20" s="40" t="s">
        <v>180</v>
      </c>
      <c r="D20" s="40">
        <v>27</v>
      </c>
      <c r="E20" s="40">
        <v>18</v>
      </c>
      <c r="F20" s="40">
        <v>10</v>
      </c>
      <c r="G20" s="40"/>
      <c r="H20" s="40">
        <v>27</v>
      </c>
      <c r="I20" s="41">
        <v>22</v>
      </c>
      <c r="J20" s="37" t="s">
        <v>181</v>
      </c>
    </row>
    <row r="21" spans="1:10">
      <c r="A21" s="1">
        <v>7</v>
      </c>
      <c r="B21" s="40" t="s">
        <v>182</v>
      </c>
      <c r="C21" s="40" t="s">
        <v>183</v>
      </c>
      <c r="D21" s="40">
        <v>11</v>
      </c>
      <c r="E21" s="40">
        <v>10</v>
      </c>
      <c r="F21" s="40">
        <v>5</v>
      </c>
      <c r="G21" s="45"/>
      <c r="H21" s="40">
        <v>10</v>
      </c>
      <c r="I21" s="41">
        <v>11</v>
      </c>
      <c r="J21" s="37" t="s">
        <v>184</v>
      </c>
    </row>
    <row r="22" spans="1:10" ht="102">
      <c r="A22" s="1">
        <v>8</v>
      </c>
      <c r="B22" s="40" t="s">
        <v>182</v>
      </c>
      <c r="C22" s="40" t="s">
        <v>32</v>
      </c>
      <c r="D22" s="40">
        <v>136</v>
      </c>
      <c r="E22" s="40">
        <v>61</v>
      </c>
      <c r="F22" s="40">
        <v>94</v>
      </c>
      <c r="G22" s="40">
        <v>4</v>
      </c>
      <c r="H22" s="40">
        <v>136</v>
      </c>
      <c r="I22" s="41">
        <v>182</v>
      </c>
      <c r="J22" s="37" t="s">
        <v>185</v>
      </c>
    </row>
    <row r="23" spans="1:10" ht="25.5">
      <c r="A23" s="1">
        <v>9</v>
      </c>
      <c r="B23" s="40" t="s">
        <v>182</v>
      </c>
      <c r="C23" s="40" t="s">
        <v>125</v>
      </c>
      <c r="D23" s="40">
        <v>44</v>
      </c>
      <c r="E23" s="40">
        <v>22</v>
      </c>
      <c r="F23" s="40">
        <v>38</v>
      </c>
      <c r="G23" s="40">
        <v>3</v>
      </c>
      <c r="H23" s="40">
        <v>47</v>
      </c>
      <c r="I23" s="41">
        <v>41</v>
      </c>
      <c r="J23" s="37" t="s">
        <v>186</v>
      </c>
    </row>
    <row r="24" spans="1:10">
      <c r="A24" s="1">
        <v>10</v>
      </c>
      <c r="B24" s="40" t="s">
        <v>182</v>
      </c>
      <c r="C24" s="40" t="s">
        <v>33</v>
      </c>
      <c r="D24" s="40">
        <v>7</v>
      </c>
      <c r="E24" s="40">
        <v>7</v>
      </c>
      <c r="F24" s="40"/>
      <c r="G24" s="40"/>
      <c r="H24" s="40">
        <v>7</v>
      </c>
      <c r="I24" s="41">
        <v>8</v>
      </c>
      <c r="J24" s="37" t="s">
        <v>187</v>
      </c>
    </row>
    <row r="25" spans="1:10">
      <c r="A25" s="1">
        <v>11</v>
      </c>
      <c r="B25" s="40" t="s">
        <v>182</v>
      </c>
      <c r="C25" s="40" t="s">
        <v>77</v>
      </c>
      <c r="D25" s="40">
        <v>26</v>
      </c>
      <c r="E25" s="40">
        <v>7</v>
      </c>
      <c r="F25" s="40">
        <v>22</v>
      </c>
      <c r="G25" s="40">
        <v>2</v>
      </c>
      <c r="H25" s="40">
        <v>25</v>
      </c>
      <c r="I25" s="41">
        <v>25</v>
      </c>
      <c r="J25" s="37" t="s">
        <v>188</v>
      </c>
    </row>
    <row r="26" spans="1:10" ht="38.25">
      <c r="A26" s="1">
        <v>12</v>
      </c>
      <c r="B26" s="40" t="s">
        <v>189</v>
      </c>
      <c r="C26" s="40" t="s">
        <v>33</v>
      </c>
      <c r="D26" s="40">
        <v>55</v>
      </c>
      <c r="E26" s="40">
        <v>44</v>
      </c>
      <c r="F26" s="40">
        <v>10</v>
      </c>
      <c r="G26" s="40"/>
      <c r="H26" s="40">
        <v>55</v>
      </c>
      <c r="I26" s="41">
        <v>56</v>
      </c>
      <c r="J26" s="37" t="s">
        <v>190</v>
      </c>
    </row>
    <row r="27" spans="1:10">
      <c r="A27" s="1">
        <v>13</v>
      </c>
      <c r="B27" s="40" t="s">
        <v>189</v>
      </c>
      <c r="C27" s="40" t="s">
        <v>191</v>
      </c>
      <c r="D27" s="40">
        <v>21</v>
      </c>
      <c r="E27" s="40">
        <v>18</v>
      </c>
      <c r="F27" s="40">
        <v>8</v>
      </c>
      <c r="G27" s="40"/>
      <c r="H27" s="40">
        <v>22</v>
      </c>
      <c r="I27" s="41">
        <v>18</v>
      </c>
      <c r="J27" s="37" t="s">
        <v>192</v>
      </c>
    </row>
    <row r="28" spans="1:10">
      <c r="A28" s="1">
        <v>14</v>
      </c>
      <c r="B28" s="40" t="s">
        <v>189</v>
      </c>
      <c r="C28" s="40" t="s">
        <v>15</v>
      </c>
      <c r="D28" s="40">
        <v>29</v>
      </c>
      <c r="E28" s="40">
        <v>16</v>
      </c>
      <c r="F28" s="40">
        <v>20</v>
      </c>
      <c r="G28" s="40"/>
      <c r="H28" s="40">
        <v>28</v>
      </c>
      <c r="I28" s="41">
        <v>20</v>
      </c>
      <c r="J28" s="37" t="s">
        <v>193</v>
      </c>
    </row>
    <row r="29" spans="1:10">
      <c r="A29" s="1">
        <v>15</v>
      </c>
      <c r="B29" s="40" t="s">
        <v>169</v>
      </c>
      <c r="C29" s="40" t="s">
        <v>194</v>
      </c>
      <c r="D29" s="40">
        <v>27</v>
      </c>
      <c r="E29" s="40">
        <v>17</v>
      </c>
      <c r="F29" s="40">
        <v>3</v>
      </c>
      <c r="G29" s="40">
        <v>3</v>
      </c>
      <c r="H29" s="40">
        <v>27</v>
      </c>
      <c r="I29" s="41">
        <v>14</v>
      </c>
      <c r="J29" s="37" t="s">
        <v>195</v>
      </c>
    </row>
    <row r="30" spans="1:10">
      <c r="A30" s="1">
        <v>16</v>
      </c>
      <c r="B30" s="40" t="s">
        <v>169</v>
      </c>
      <c r="C30" s="40" t="s">
        <v>17</v>
      </c>
      <c r="D30" s="40">
        <v>7</v>
      </c>
      <c r="E30" s="40">
        <v>5</v>
      </c>
      <c r="F30" s="40"/>
      <c r="G30" s="40">
        <v>5</v>
      </c>
      <c r="H30" s="40">
        <v>7</v>
      </c>
      <c r="I30" s="41">
        <v>5</v>
      </c>
      <c r="J30" s="37" t="s">
        <v>196</v>
      </c>
    </row>
    <row r="31" spans="1:10" ht="25.5">
      <c r="A31" s="1">
        <v>17</v>
      </c>
      <c r="B31" s="40" t="s">
        <v>169</v>
      </c>
      <c r="C31" s="40" t="s">
        <v>33</v>
      </c>
      <c r="D31" s="40">
        <v>39</v>
      </c>
      <c r="E31" s="40">
        <v>77</v>
      </c>
      <c r="F31" s="40">
        <v>1</v>
      </c>
      <c r="G31" s="40">
        <v>5</v>
      </c>
      <c r="H31" s="40">
        <v>39</v>
      </c>
      <c r="I31" s="41">
        <v>37</v>
      </c>
      <c r="J31" s="37" t="s">
        <v>197</v>
      </c>
    </row>
    <row r="32" spans="1:10">
      <c r="A32" s="1">
        <v>18</v>
      </c>
      <c r="B32" s="40" t="s">
        <v>169</v>
      </c>
      <c r="C32" s="40" t="s">
        <v>198</v>
      </c>
      <c r="D32" s="40">
        <v>19</v>
      </c>
      <c r="E32" s="40">
        <v>6</v>
      </c>
      <c r="F32" s="40">
        <v>2</v>
      </c>
      <c r="G32" s="40">
        <v>9</v>
      </c>
      <c r="H32" s="40">
        <v>18</v>
      </c>
      <c r="I32" s="41">
        <v>20</v>
      </c>
      <c r="J32" s="37" t="s">
        <v>199</v>
      </c>
    </row>
    <row r="33" spans="1:13" ht="38.25">
      <c r="A33" s="1">
        <v>19</v>
      </c>
      <c r="B33" s="40" t="s">
        <v>169</v>
      </c>
      <c r="C33" s="40" t="s">
        <v>22</v>
      </c>
      <c r="D33" s="40">
        <v>41</v>
      </c>
      <c r="E33" s="40">
        <v>36</v>
      </c>
      <c r="F33" s="40">
        <v>2</v>
      </c>
      <c r="G33" s="40">
        <v>8</v>
      </c>
      <c r="H33" s="40">
        <v>41</v>
      </c>
      <c r="I33" s="41">
        <v>54</v>
      </c>
      <c r="J33" s="37" t="s">
        <v>200</v>
      </c>
    </row>
    <row r="34" spans="1:13">
      <c r="A34" s="19"/>
      <c r="B34" s="19"/>
      <c r="C34" s="19" t="s">
        <v>82</v>
      </c>
      <c r="D34" s="19">
        <f>SUM(D15:D33)</f>
        <v>576</v>
      </c>
      <c r="E34" s="19">
        <f>SUM(E15:E33)</f>
        <v>422</v>
      </c>
      <c r="F34" s="19">
        <f>SUM(F15:F33)</f>
        <v>225</v>
      </c>
      <c r="G34" s="19">
        <f>SUM(G15:G33)</f>
        <v>44</v>
      </c>
      <c r="H34" s="19">
        <f>SUM(H15:H33)</f>
        <v>574</v>
      </c>
      <c r="I34" s="11">
        <f>SUM(I15:I33)</f>
        <v>578</v>
      </c>
      <c r="J34" s="19"/>
    </row>
    <row r="35" spans="1:13">
      <c r="A35" s="1"/>
      <c r="B35" s="1" t="s">
        <v>63</v>
      </c>
      <c r="C35" s="1"/>
      <c r="D35" s="1"/>
      <c r="E35" s="1"/>
      <c r="F35" s="1"/>
      <c r="G35" s="1"/>
      <c r="H35" s="1"/>
      <c r="I35" s="1"/>
      <c r="J35" s="1"/>
      <c r="M35" s="38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9" t="s">
        <v>65</v>
      </c>
    </row>
    <row r="37" spans="1:13">
      <c r="A37" s="19"/>
      <c r="B37" s="2"/>
      <c r="C37" s="19" t="s">
        <v>82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/>
    </row>
    <row r="38" spans="1:13">
      <c r="A38" s="19"/>
      <c r="B38" s="2"/>
      <c r="C38" s="19"/>
      <c r="D38" s="19"/>
      <c r="E38" s="19"/>
      <c r="F38" s="19"/>
      <c r="G38" s="19"/>
      <c r="H38" s="19"/>
      <c r="I38" s="19"/>
      <c r="J38" s="19"/>
    </row>
    <row r="39" spans="1:13">
      <c r="A39" s="19"/>
      <c r="B39" s="2"/>
      <c r="C39" s="19" t="s">
        <v>87</v>
      </c>
      <c r="D39" s="19">
        <f>D37+D34</f>
        <v>576</v>
      </c>
      <c r="E39" s="19">
        <f>E37+E34</f>
        <v>422</v>
      </c>
      <c r="F39" s="19">
        <f>F37+F34</f>
        <v>225</v>
      </c>
      <c r="G39" s="19">
        <f>G37+G34</f>
        <v>44</v>
      </c>
      <c r="H39" s="19">
        <f>H37+H34</f>
        <v>574</v>
      </c>
      <c r="I39" s="11">
        <f>I37+I34</f>
        <v>578</v>
      </c>
      <c r="J39" s="19"/>
    </row>
    <row r="43" spans="1:13">
      <c r="A43" s="23"/>
      <c r="B43" s="23"/>
      <c r="C43" s="23"/>
      <c r="D43" s="23"/>
      <c r="E43" s="23"/>
      <c r="F43" s="23"/>
      <c r="G43" s="23"/>
      <c r="H43" s="23"/>
      <c r="I43" s="23"/>
      <c r="J43" s="23"/>
    </row>
  </sheetData>
  <customSheetViews>
    <customSheetView guid="{A06425FA-86C9-4C57-BDCB-72FCD3ADDE67}" fitToPage="1" topLeftCell="A7">
      <pane ySplit="6" topLeftCell="A100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1"/>
    </customSheetView>
    <customSheetView guid="{AC8C4146-A1CA-49D5-BCB2-E74066E62612}" fitToPage="1" topLeftCell="A7">
      <pane ySplit="6" topLeftCell="A13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 topLeftCell="A7">
      <pane ySplit="6" topLeftCell="A46" activePane="bottomLeft" state="frozen"/>
      <selection pane="bottomLeft" activeCell="C60" sqref="C60"/>
      <pageMargins left="0.54" right="0.24" top="0.31" bottom="0.27" header="0.22" footer="0.19"/>
      <pageSetup paperSize="9" scale="95" orientation="landscape" horizontalDpi="180" verticalDpi="180" r:id="rId3"/>
    </customSheetView>
    <customSheetView guid="{742BF10D-D3C8-41B8-965A-D1745554E865}" fitToPage="1" topLeftCell="B219">
      <selection activeCell="E234" sqref="E234"/>
      <pageMargins left="0.54" right="0.24" top="0.31" bottom="0.27" header="0.22" footer="0.19"/>
      <pageSetup paperSize="9" scale="95" orientation="landscape" horizontalDpi="180" verticalDpi="180" r:id="rId4"/>
    </customSheetView>
    <customSheetView guid="{7A4C2E48-EB60-44FD-85D2-0ADF8D664E13}" fitToPage="1" topLeftCell="A104">
      <selection activeCell="B138" sqref="B138:J227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43:J43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U49"/>
  <sheetViews>
    <sheetView view="pageBreakPreview" topLeftCell="A28" zoomScaleSheetLayoutView="100" workbookViewId="0">
      <selection activeCell="J43" sqref="J43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89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  <c r="L11" s="4" t="s">
        <v>37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L12" s="4" t="s">
        <v>41</v>
      </c>
      <c r="M12" s="13" t="e">
        <f>SUM(#REF!)</f>
        <v>#REF!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2" t="s">
        <v>67</v>
      </c>
      <c r="L14" s="4" t="s">
        <v>37</v>
      </c>
    </row>
    <row r="15" spans="1:13">
      <c r="A15" s="1">
        <v>1</v>
      </c>
      <c r="B15" s="40" t="s">
        <v>189</v>
      </c>
      <c r="C15" s="40" t="s">
        <v>73</v>
      </c>
      <c r="D15" s="40">
        <v>6</v>
      </c>
      <c r="E15" s="40">
        <v>5</v>
      </c>
      <c r="F15" s="40">
        <v>2</v>
      </c>
      <c r="G15" s="40"/>
      <c r="H15" s="40">
        <v>6</v>
      </c>
      <c r="I15" s="41">
        <v>10</v>
      </c>
      <c r="J15" s="37" t="s">
        <v>201</v>
      </c>
    </row>
    <row r="16" spans="1:13">
      <c r="A16" s="1">
        <v>2</v>
      </c>
      <c r="B16" s="40" t="s">
        <v>189</v>
      </c>
      <c r="C16" s="40" t="s">
        <v>30</v>
      </c>
      <c r="D16" s="40">
        <v>24</v>
      </c>
      <c r="E16" s="40">
        <v>12</v>
      </c>
      <c r="F16" s="40">
        <v>20</v>
      </c>
      <c r="G16" s="40"/>
      <c r="H16" s="40">
        <v>24</v>
      </c>
      <c r="I16" s="41">
        <v>26</v>
      </c>
      <c r="J16" s="37" t="s">
        <v>202</v>
      </c>
    </row>
    <row r="17" spans="1:10">
      <c r="A17" s="1">
        <v>3</v>
      </c>
      <c r="B17" s="40" t="s">
        <v>189</v>
      </c>
      <c r="C17" s="40" t="s">
        <v>203</v>
      </c>
      <c r="D17" s="40">
        <v>9</v>
      </c>
      <c r="E17" s="40">
        <v>4</v>
      </c>
      <c r="F17" s="40">
        <v>6</v>
      </c>
      <c r="G17" s="40">
        <v>1</v>
      </c>
      <c r="H17" s="40">
        <v>9</v>
      </c>
      <c r="I17" s="41">
        <v>8</v>
      </c>
      <c r="J17" s="37" t="s">
        <v>204</v>
      </c>
    </row>
    <row r="18" spans="1:10">
      <c r="A18" s="1">
        <v>4</v>
      </c>
      <c r="B18" s="40" t="s">
        <v>189</v>
      </c>
      <c r="C18" s="40" t="s">
        <v>59</v>
      </c>
      <c r="D18" s="40">
        <v>3</v>
      </c>
      <c r="E18" s="40">
        <v>3</v>
      </c>
      <c r="F18" s="40"/>
      <c r="G18" s="40"/>
      <c r="H18" s="40">
        <v>3</v>
      </c>
      <c r="I18" s="41">
        <v>6</v>
      </c>
      <c r="J18" s="37" t="s">
        <v>205</v>
      </c>
    </row>
    <row r="19" spans="1:10">
      <c r="A19" s="1">
        <v>5</v>
      </c>
      <c r="B19" s="40" t="s">
        <v>189</v>
      </c>
      <c r="C19" s="40" t="s">
        <v>32</v>
      </c>
      <c r="D19" s="40">
        <v>15</v>
      </c>
      <c r="E19" s="40">
        <v>6</v>
      </c>
      <c r="F19" s="40">
        <v>11</v>
      </c>
      <c r="G19" s="40"/>
      <c r="H19" s="40">
        <v>13</v>
      </c>
      <c r="I19" s="41">
        <v>18</v>
      </c>
      <c r="J19" s="37" t="s">
        <v>206</v>
      </c>
    </row>
    <row r="20" spans="1:10" ht="25.5">
      <c r="A20" s="1">
        <v>6</v>
      </c>
      <c r="B20" s="40" t="s">
        <v>189</v>
      </c>
      <c r="C20" s="40" t="s">
        <v>207</v>
      </c>
      <c r="D20" s="40">
        <v>37</v>
      </c>
      <c r="E20" s="40">
        <v>4</v>
      </c>
      <c r="F20" s="40">
        <v>43</v>
      </c>
      <c r="G20" s="40">
        <v>2</v>
      </c>
      <c r="H20" s="40">
        <v>36</v>
      </c>
      <c r="I20" s="41">
        <v>27</v>
      </c>
      <c r="J20" s="37" t="s">
        <v>208</v>
      </c>
    </row>
    <row r="21" spans="1:10">
      <c r="A21" s="1">
        <v>7</v>
      </c>
      <c r="B21" s="40" t="s">
        <v>189</v>
      </c>
      <c r="C21" s="40" t="s">
        <v>209</v>
      </c>
      <c r="D21" s="40">
        <v>13</v>
      </c>
      <c r="E21" s="40">
        <v>6</v>
      </c>
      <c r="F21" s="40">
        <v>11</v>
      </c>
      <c r="G21" s="40"/>
      <c r="H21" s="40">
        <v>13</v>
      </c>
      <c r="I21" s="41">
        <v>14</v>
      </c>
      <c r="J21" s="37" t="s">
        <v>210</v>
      </c>
    </row>
    <row r="22" spans="1:10">
      <c r="A22" s="1">
        <v>8</v>
      </c>
      <c r="B22" s="40" t="s">
        <v>211</v>
      </c>
      <c r="C22" s="40" t="s">
        <v>21</v>
      </c>
      <c r="D22" s="40">
        <v>8</v>
      </c>
      <c r="E22" s="40">
        <v>2</v>
      </c>
      <c r="F22" s="40">
        <v>9</v>
      </c>
      <c r="G22" s="40">
        <v>1</v>
      </c>
      <c r="H22" s="40">
        <v>8</v>
      </c>
      <c r="I22" s="41">
        <v>12</v>
      </c>
      <c r="J22" s="37" t="s">
        <v>212</v>
      </c>
    </row>
    <row r="23" spans="1:10">
      <c r="A23" s="1">
        <v>9</v>
      </c>
      <c r="B23" s="40" t="s">
        <v>211</v>
      </c>
      <c r="C23" s="40" t="s">
        <v>213</v>
      </c>
      <c r="D23" s="40">
        <v>11</v>
      </c>
      <c r="E23" s="40">
        <v>9</v>
      </c>
      <c r="F23" s="40">
        <v>2</v>
      </c>
      <c r="G23" s="40">
        <v>1</v>
      </c>
      <c r="H23" s="40">
        <v>10</v>
      </c>
      <c r="I23" s="41">
        <v>8</v>
      </c>
      <c r="J23" s="37" t="s">
        <v>214</v>
      </c>
    </row>
    <row r="24" spans="1:10">
      <c r="A24" s="1">
        <v>10</v>
      </c>
      <c r="B24" s="40" t="s">
        <v>211</v>
      </c>
      <c r="C24" s="40" t="s">
        <v>125</v>
      </c>
      <c r="D24" s="40">
        <v>5</v>
      </c>
      <c r="E24" s="40">
        <v>3</v>
      </c>
      <c r="F24" s="40">
        <v>3</v>
      </c>
      <c r="G24" s="40"/>
      <c r="H24" s="40">
        <v>5</v>
      </c>
      <c r="I24" s="41">
        <v>10</v>
      </c>
      <c r="J24" s="37" t="s">
        <v>215</v>
      </c>
    </row>
    <row r="25" spans="1:10">
      <c r="A25" s="1">
        <v>11</v>
      </c>
      <c r="B25" s="40" t="s">
        <v>211</v>
      </c>
      <c r="C25" s="40" t="s">
        <v>14</v>
      </c>
      <c r="D25" s="40">
        <v>14</v>
      </c>
      <c r="E25" s="40">
        <v>12</v>
      </c>
      <c r="F25" s="40">
        <v>3</v>
      </c>
      <c r="G25" s="40"/>
      <c r="H25" s="40">
        <v>14</v>
      </c>
      <c r="I25" s="41">
        <v>11</v>
      </c>
      <c r="J25" s="37" t="s">
        <v>216</v>
      </c>
    </row>
    <row r="26" spans="1:10">
      <c r="A26" s="1">
        <v>12</v>
      </c>
      <c r="B26" s="40" t="s">
        <v>211</v>
      </c>
      <c r="C26" s="40" t="s">
        <v>76</v>
      </c>
      <c r="D26" s="40">
        <v>8</v>
      </c>
      <c r="E26" s="40">
        <v>6</v>
      </c>
      <c r="F26" s="40">
        <v>2</v>
      </c>
      <c r="G26" s="40"/>
      <c r="H26" s="40">
        <v>8</v>
      </c>
      <c r="I26" s="41">
        <v>6</v>
      </c>
      <c r="J26" s="37" t="s">
        <v>217</v>
      </c>
    </row>
    <row r="27" spans="1:10">
      <c r="A27" s="1">
        <v>13</v>
      </c>
      <c r="B27" s="40" t="s">
        <v>211</v>
      </c>
      <c r="C27" s="40" t="s">
        <v>33</v>
      </c>
      <c r="D27" s="40">
        <v>7</v>
      </c>
      <c r="E27" s="40">
        <v>6</v>
      </c>
      <c r="F27" s="40">
        <v>2</v>
      </c>
      <c r="G27" s="40"/>
      <c r="H27" s="40">
        <v>7</v>
      </c>
      <c r="I27" s="41">
        <v>6</v>
      </c>
      <c r="J27" s="37" t="s">
        <v>218</v>
      </c>
    </row>
    <row r="28" spans="1:10">
      <c r="A28" s="1">
        <v>14</v>
      </c>
      <c r="B28" s="40" t="s">
        <v>219</v>
      </c>
      <c r="C28" s="40" t="s">
        <v>220</v>
      </c>
      <c r="D28" s="40">
        <v>5</v>
      </c>
      <c r="E28" s="40">
        <v>3</v>
      </c>
      <c r="F28" s="40"/>
      <c r="G28" s="40"/>
      <c r="H28" s="40">
        <v>6</v>
      </c>
      <c r="I28" s="41">
        <v>8</v>
      </c>
      <c r="J28" s="37" t="s">
        <v>221</v>
      </c>
    </row>
    <row r="29" spans="1:10" ht="51">
      <c r="A29" s="1">
        <v>15</v>
      </c>
      <c r="B29" s="40" t="s">
        <v>219</v>
      </c>
      <c r="C29" s="40" t="s">
        <v>30</v>
      </c>
      <c r="D29" s="40">
        <v>73</v>
      </c>
      <c r="E29" s="40">
        <v>36</v>
      </c>
      <c r="F29" s="40">
        <v>35</v>
      </c>
      <c r="G29" s="40">
        <v>1</v>
      </c>
      <c r="H29" s="40">
        <v>71</v>
      </c>
      <c r="I29" s="41">
        <v>89</v>
      </c>
      <c r="J29" s="37" t="s">
        <v>222</v>
      </c>
    </row>
    <row r="30" spans="1:10">
      <c r="A30" s="1">
        <v>16</v>
      </c>
      <c r="B30" s="40" t="s">
        <v>219</v>
      </c>
      <c r="C30" s="40" t="s">
        <v>26</v>
      </c>
      <c r="D30" s="40">
        <v>23</v>
      </c>
      <c r="E30" s="40">
        <v>19</v>
      </c>
      <c r="F30" s="40">
        <v>2</v>
      </c>
      <c r="G30" s="40"/>
      <c r="H30" s="40">
        <v>24</v>
      </c>
      <c r="I30" s="41">
        <v>0</v>
      </c>
      <c r="J30" s="37" t="s">
        <v>223</v>
      </c>
    </row>
    <row r="31" spans="1:10">
      <c r="A31" s="1">
        <v>17</v>
      </c>
      <c r="B31" s="40" t="s">
        <v>224</v>
      </c>
      <c r="C31" s="40" t="s">
        <v>31</v>
      </c>
      <c r="D31" s="40">
        <v>20</v>
      </c>
      <c r="E31" s="40">
        <v>18</v>
      </c>
      <c r="F31" s="40">
        <v>3</v>
      </c>
      <c r="G31" s="40"/>
      <c r="H31" s="40">
        <v>21</v>
      </c>
      <c r="I31" s="41">
        <v>19</v>
      </c>
      <c r="J31" s="37" t="s">
        <v>225</v>
      </c>
    </row>
    <row r="32" spans="1:10" ht="38.25">
      <c r="A32" s="1">
        <v>18</v>
      </c>
      <c r="B32" s="40" t="s">
        <v>224</v>
      </c>
      <c r="C32" s="40" t="s">
        <v>29</v>
      </c>
      <c r="D32" s="40">
        <v>63</v>
      </c>
      <c r="E32" s="40">
        <v>36</v>
      </c>
      <c r="F32" s="40">
        <v>38</v>
      </c>
      <c r="G32" s="40">
        <v>2</v>
      </c>
      <c r="H32" s="40">
        <v>64</v>
      </c>
      <c r="I32" s="41">
        <v>67</v>
      </c>
      <c r="J32" s="37" t="s">
        <v>226</v>
      </c>
    </row>
    <row r="33" spans="1:13">
      <c r="A33" s="1">
        <v>19</v>
      </c>
      <c r="B33" s="40" t="s">
        <v>227</v>
      </c>
      <c r="C33" s="40" t="s">
        <v>33</v>
      </c>
      <c r="D33" s="40">
        <v>15</v>
      </c>
      <c r="E33" s="40">
        <v>15</v>
      </c>
      <c r="F33" s="40"/>
      <c r="G33" s="40"/>
      <c r="H33" s="40">
        <v>15</v>
      </c>
      <c r="I33" s="41">
        <v>10</v>
      </c>
      <c r="J33" s="37" t="s">
        <v>228</v>
      </c>
    </row>
    <row r="34" spans="1:13">
      <c r="A34" s="1">
        <v>20</v>
      </c>
      <c r="B34" s="40" t="s">
        <v>227</v>
      </c>
      <c r="C34" s="40" t="s">
        <v>229</v>
      </c>
      <c r="D34" s="40">
        <v>17</v>
      </c>
      <c r="E34" s="40">
        <v>9</v>
      </c>
      <c r="F34" s="40">
        <v>8</v>
      </c>
      <c r="G34" s="40">
        <v>1</v>
      </c>
      <c r="H34" s="40">
        <v>16</v>
      </c>
      <c r="I34" s="41">
        <v>14</v>
      </c>
      <c r="J34" s="37" t="s">
        <v>230</v>
      </c>
    </row>
    <row r="35" spans="1:13">
      <c r="A35" s="1">
        <v>21</v>
      </c>
      <c r="B35" s="40" t="s">
        <v>227</v>
      </c>
      <c r="C35" s="39" t="s">
        <v>27</v>
      </c>
      <c r="D35" s="40">
        <v>26</v>
      </c>
      <c r="E35" s="40">
        <v>16</v>
      </c>
      <c r="F35" s="40">
        <v>10</v>
      </c>
      <c r="G35" s="40">
        <v>1</v>
      </c>
      <c r="H35" s="40">
        <v>26</v>
      </c>
      <c r="I35" s="41">
        <v>22</v>
      </c>
      <c r="J35" s="37" t="s">
        <v>231</v>
      </c>
    </row>
    <row r="36" spans="1:13">
      <c r="A36" s="1">
        <v>22</v>
      </c>
      <c r="B36" s="40" t="s">
        <v>232</v>
      </c>
      <c r="C36" s="40" t="s">
        <v>73</v>
      </c>
      <c r="D36" s="40">
        <v>27</v>
      </c>
      <c r="E36" s="40">
        <v>16</v>
      </c>
      <c r="F36" s="40">
        <v>12</v>
      </c>
      <c r="G36" s="40"/>
      <c r="H36" s="40">
        <v>27</v>
      </c>
      <c r="I36" s="41">
        <v>28</v>
      </c>
      <c r="J36" s="37" t="s">
        <v>233</v>
      </c>
    </row>
    <row r="37" spans="1:13">
      <c r="A37" s="1">
        <v>23</v>
      </c>
      <c r="B37" s="40" t="s">
        <v>232</v>
      </c>
      <c r="C37" s="40" t="s">
        <v>17</v>
      </c>
      <c r="D37" s="40">
        <v>7</v>
      </c>
      <c r="E37" s="40">
        <v>3</v>
      </c>
      <c r="F37" s="40">
        <v>3</v>
      </c>
      <c r="G37" s="40">
        <v>1</v>
      </c>
      <c r="H37" s="40">
        <v>7</v>
      </c>
      <c r="I37" s="41">
        <v>7</v>
      </c>
      <c r="J37" s="37" t="s">
        <v>234</v>
      </c>
    </row>
    <row r="38" spans="1:13">
      <c r="A38" s="1">
        <v>24</v>
      </c>
      <c r="B38" s="40" t="s">
        <v>232</v>
      </c>
      <c r="C38" s="40" t="s">
        <v>52</v>
      </c>
      <c r="D38" s="40">
        <v>13</v>
      </c>
      <c r="E38" s="40">
        <v>2</v>
      </c>
      <c r="F38" s="40">
        <v>14</v>
      </c>
      <c r="G38" s="40"/>
      <c r="H38" s="40">
        <v>13</v>
      </c>
      <c r="I38" s="41">
        <v>14</v>
      </c>
      <c r="J38" s="37" t="s">
        <v>235</v>
      </c>
    </row>
    <row r="39" spans="1:13" ht="63.75">
      <c r="A39" s="1">
        <v>25</v>
      </c>
      <c r="B39" s="40" t="s">
        <v>232</v>
      </c>
      <c r="C39" s="40" t="s">
        <v>30</v>
      </c>
      <c r="D39" s="40">
        <v>97</v>
      </c>
      <c r="E39" s="40">
        <v>43</v>
      </c>
      <c r="F39" s="40">
        <v>38</v>
      </c>
      <c r="G39" s="40">
        <v>3</v>
      </c>
      <c r="H39" s="40">
        <v>97</v>
      </c>
      <c r="I39" s="41">
        <v>141</v>
      </c>
      <c r="J39" s="37" t="s">
        <v>236</v>
      </c>
    </row>
    <row r="40" spans="1:13">
      <c r="A40" s="19"/>
      <c r="B40" s="19"/>
      <c r="C40" s="19" t="s">
        <v>82</v>
      </c>
      <c r="D40" s="19">
        <f>SUM(D15:D39)</f>
        <v>546</v>
      </c>
      <c r="E40" s="19">
        <f>SUM(E15:E39)</f>
        <v>294</v>
      </c>
      <c r="F40" s="19">
        <f>SUM(F15:F39)</f>
        <v>277</v>
      </c>
      <c r="G40" s="19">
        <f>SUM(G15:G39)</f>
        <v>14</v>
      </c>
      <c r="H40" s="19">
        <f>SUM(H15:H39)</f>
        <v>543</v>
      </c>
      <c r="I40" s="19">
        <f>SUM(I15:I39)</f>
        <v>581</v>
      </c>
      <c r="J40" s="19"/>
    </row>
    <row r="41" spans="1:13">
      <c r="A41" s="1"/>
      <c r="B41" s="1" t="s">
        <v>63</v>
      </c>
      <c r="C41" s="1"/>
      <c r="D41" s="1"/>
      <c r="E41" s="1"/>
      <c r="F41" s="1"/>
      <c r="G41" s="1"/>
      <c r="H41" s="1"/>
      <c r="I41" s="1"/>
      <c r="J41" s="1"/>
      <c r="L41" s="4" t="s">
        <v>41</v>
      </c>
      <c r="M41" s="38" t="e">
        <f>SUM(#REF!)</f>
        <v>#REF!</v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9" t="s">
        <v>68</v>
      </c>
    </row>
    <row r="43" spans="1:13">
      <c r="A43" s="19"/>
      <c r="B43" s="19"/>
      <c r="C43" s="19" t="s">
        <v>82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22"/>
    </row>
    <row r="44" spans="1:13">
      <c r="A44" s="19"/>
      <c r="B44" s="19"/>
      <c r="C44" s="19"/>
      <c r="D44" s="19"/>
      <c r="E44" s="22"/>
      <c r="F44" s="22"/>
      <c r="G44" s="22"/>
      <c r="H44" s="19"/>
      <c r="I44" s="22"/>
      <c r="J44" s="22"/>
    </row>
    <row r="45" spans="1:13">
      <c r="A45" s="19"/>
      <c r="B45" s="19"/>
      <c r="C45" s="19" t="s">
        <v>87</v>
      </c>
      <c r="D45" s="19">
        <f>D43+D40</f>
        <v>546</v>
      </c>
      <c r="E45" s="22">
        <f>E43+E40</f>
        <v>294</v>
      </c>
      <c r="F45" s="22">
        <f>F43+F40</f>
        <v>277</v>
      </c>
      <c r="G45" s="22">
        <f>G43+G40</f>
        <v>14</v>
      </c>
      <c r="H45" s="19">
        <f>H43+H40</f>
        <v>543</v>
      </c>
      <c r="I45" s="22">
        <f>I43+I40</f>
        <v>581</v>
      </c>
      <c r="J45" s="22"/>
    </row>
    <row r="49" spans="1:10">
      <c r="A49" s="23"/>
      <c r="B49" s="23"/>
      <c r="C49" s="23"/>
      <c r="D49" s="23"/>
      <c r="E49" s="23"/>
      <c r="F49" s="23"/>
      <c r="G49" s="23"/>
      <c r="H49" s="23"/>
      <c r="I49" s="23"/>
      <c r="J49" s="23"/>
    </row>
  </sheetData>
  <customSheetViews>
    <customSheetView guid="{A06425FA-86C9-4C57-BDCB-72FCD3ADDE67}" fitToPage="1" topLeftCell="A85">
      <selection activeCell="B23" sqref="B23"/>
      <pageMargins left="0.54" right="0.24" top="0.31" bottom="0.27" header="0.22" footer="0.19"/>
      <pageSetup paperSize="9" scale="95" orientation="landscape" horizontalDpi="180" verticalDpi="180" r:id="rId1"/>
    </customSheetView>
    <customSheetView guid="{AC8C4146-A1CA-49D5-BCB2-E74066E62612}" fitToPage="1" hiddenRows="1" topLeftCell="A128">
      <selection activeCell="G152" sqref="G152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742BF10D-D3C8-41B8-965A-D1745554E865}" fitToPage="1" topLeftCell="A4">
      <selection activeCell="D82" sqref="D82"/>
      <pageMargins left="0.54" right="0.24" top="0.31" bottom="0.27" header="0.22" footer="0.19"/>
      <pageSetup paperSize="9" scale="95" orientation="landscape" horizontalDpi="180" verticalDpi="180" r:id="rId4"/>
    </customSheetView>
    <customSheetView guid="{7A4C2E48-EB60-44FD-85D2-0ADF8D664E13}" fitToPage="1" topLeftCell="A103">
      <selection activeCell="B155" sqref="B155:J319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49:J49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37"/>
  <sheetViews>
    <sheetView view="pageBreakPreview" topLeftCell="A7" zoomScaleSheetLayoutView="100" workbookViewId="0">
      <selection activeCell="F32" sqref="F32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.140625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7" spans="1:13">
      <c r="A7" s="24" t="s">
        <v>11</v>
      </c>
      <c r="B7" s="24"/>
      <c r="C7" s="24"/>
      <c r="D7" s="24"/>
      <c r="E7" s="24"/>
      <c r="F7" s="24"/>
      <c r="G7" s="24"/>
      <c r="H7" s="24"/>
      <c r="I7" s="24"/>
      <c r="J7" s="24"/>
    </row>
    <row r="8" spans="1:13" ht="30" customHeight="1">
      <c r="A8" s="32" t="s">
        <v>90</v>
      </c>
      <c r="B8" s="32"/>
      <c r="C8" s="32"/>
      <c r="D8" s="32"/>
      <c r="E8" s="32"/>
      <c r="F8" s="32"/>
      <c r="G8" s="32"/>
      <c r="H8" s="32"/>
      <c r="I8" s="32"/>
      <c r="J8" s="32"/>
    </row>
    <row r="10" spans="1:13" ht="26.25" customHeight="1">
      <c r="A10" s="26" t="s">
        <v>6</v>
      </c>
      <c r="B10" s="26" t="s">
        <v>0</v>
      </c>
      <c r="C10" s="26" t="s">
        <v>1</v>
      </c>
      <c r="D10" s="33" t="s">
        <v>2</v>
      </c>
      <c r="E10" s="33"/>
      <c r="F10" s="33"/>
      <c r="G10" s="33"/>
      <c r="H10" s="33"/>
      <c r="I10" s="33"/>
      <c r="J10" s="26" t="s">
        <v>12</v>
      </c>
      <c r="L10" s="4" t="s">
        <v>41</v>
      </c>
      <c r="M10" s="13" t="e">
        <f>SUM(#REF!)</f>
        <v>#REF!</v>
      </c>
    </row>
    <row r="11" spans="1:13" ht="42.75" customHeight="1">
      <c r="A11" s="26"/>
      <c r="B11" s="26"/>
      <c r="C11" s="26"/>
      <c r="D11" s="19" t="s">
        <v>3</v>
      </c>
      <c r="E11" s="19" t="s">
        <v>5</v>
      </c>
      <c r="F11" s="19" t="s">
        <v>4</v>
      </c>
      <c r="G11" s="19" t="s">
        <v>38</v>
      </c>
      <c r="H11" s="19" t="s">
        <v>39</v>
      </c>
      <c r="I11" s="19" t="s">
        <v>40</v>
      </c>
      <c r="J11" s="26"/>
    </row>
    <row r="12" spans="1:1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9" t="s">
        <v>83</v>
      </c>
    </row>
    <row r="14" spans="1:13" ht="51">
      <c r="A14" s="1">
        <v>1</v>
      </c>
      <c r="B14" s="40" t="s">
        <v>227</v>
      </c>
      <c r="C14" s="40" t="s">
        <v>30</v>
      </c>
      <c r="D14" s="40">
        <v>94</v>
      </c>
      <c r="E14" s="40">
        <v>49</v>
      </c>
      <c r="F14" s="40">
        <v>60</v>
      </c>
      <c r="G14" s="40">
        <v>4</v>
      </c>
      <c r="H14" s="40">
        <v>91</v>
      </c>
      <c r="I14" s="41">
        <v>127</v>
      </c>
      <c r="J14" s="37" t="s">
        <v>237</v>
      </c>
    </row>
    <row r="15" spans="1:13">
      <c r="A15" s="1">
        <v>2</v>
      </c>
      <c r="B15" s="40" t="s">
        <v>227</v>
      </c>
      <c r="C15" s="40" t="s">
        <v>16</v>
      </c>
      <c r="D15" s="40">
        <v>10</v>
      </c>
      <c r="E15" s="40">
        <v>10</v>
      </c>
      <c r="F15" s="40">
        <v>3</v>
      </c>
      <c r="G15" s="40">
        <v>4</v>
      </c>
      <c r="H15" s="40">
        <v>9</v>
      </c>
      <c r="I15" s="41">
        <v>6</v>
      </c>
      <c r="J15" s="37" t="s">
        <v>238</v>
      </c>
    </row>
    <row r="16" spans="1:13" ht="25.5">
      <c r="A16" s="1">
        <v>3</v>
      </c>
      <c r="B16" s="40" t="s">
        <v>227</v>
      </c>
      <c r="C16" s="40" t="s">
        <v>24</v>
      </c>
      <c r="D16" s="40">
        <v>33</v>
      </c>
      <c r="E16" s="40">
        <v>31</v>
      </c>
      <c r="F16" s="40">
        <v>1</v>
      </c>
      <c r="G16" s="40">
        <v>5</v>
      </c>
      <c r="H16" s="40">
        <v>32</v>
      </c>
      <c r="I16" s="41">
        <v>28</v>
      </c>
      <c r="J16" s="37" t="s">
        <v>239</v>
      </c>
    </row>
    <row r="17" spans="1:10">
      <c r="A17" s="1">
        <v>4</v>
      </c>
      <c r="B17" s="40" t="s">
        <v>227</v>
      </c>
      <c r="C17" s="40" t="s">
        <v>240</v>
      </c>
      <c r="D17" s="40">
        <v>27</v>
      </c>
      <c r="E17" s="40">
        <v>20</v>
      </c>
      <c r="F17" s="40">
        <v>11</v>
      </c>
      <c r="G17" s="40"/>
      <c r="H17" s="40">
        <v>27</v>
      </c>
      <c r="I17" s="41">
        <v>20</v>
      </c>
      <c r="J17" s="37" t="s">
        <v>241</v>
      </c>
    </row>
    <row r="18" spans="1:10" ht="25.5">
      <c r="A18" s="1">
        <v>5</v>
      </c>
      <c r="B18" s="40" t="s">
        <v>227</v>
      </c>
      <c r="C18" s="40" t="s">
        <v>242</v>
      </c>
      <c r="D18" s="40">
        <v>44</v>
      </c>
      <c r="E18" s="40">
        <v>24</v>
      </c>
      <c r="F18" s="40">
        <v>27</v>
      </c>
      <c r="G18" s="40">
        <v>1</v>
      </c>
      <c r="H18" s="40">
        <v>47</v>
      </c>
      <c r="I18" s="41">
        <v>47</v>
      </c>
      <c r="J18" s="37" t="s">
        <v>243</v>
      </c>
    </row>
    <row r="19" spans="1:10">
      <c r="A19" s="1">
        <v>8</v>
      </c>
      <c r="B19" s="40" t="s">
        <v>227</v>
      </c>
      <c r="C19" s="40" t="s">
        <v>145</v>
      </c>
      <c r="D19" s="40">
        <v>21</v>
      </c>
      <c r="E19" s="40">
        <v>23</v>
      </c>
      <c r="F19" s="40">
        <v>3</v>
      </c>
      <c r="G19" s="40">
        <v>2</v>
      </c>
      <c r="H19" s="40">
        <v>19</v>
      </c>
      <c r="I19" s="41">
        <v>14</v>
      </c>
      <c r="J19" s="37" t="s">
        <v>244</v>
      </c>
    </row>
    <row r="20" spans="1:10">
      <c r="A20" s="1">
        <v>9</v>
      </c>
      <c r="B20" s="40" t="s">
        <v>227</v>
      </c>
      <c r="C20" s="40" t="s">
        <v>75</v>
      </c>
      <c r="D20" s="40">
        <v>10</v>
      </c>
      <c r="E20" s="40">
        <v>9</v>
      </c>
      <c r="F20" s="40">
        <v>4</v>
      </c>
      <c r="G20" s="40">
        <v>2</v>
      </c>
      <c r="H20" s="40">
        <v>11</v>
      </c>
      <c r="I20" s="41">
        <v>8</v>
      </c>
      <c r="J20" s="37" t="s">
        <v>245</v>
      </c>
    </row>
    <row r="21" spans="1:10" ht="25.5">
      <c r="A21" s="1">
        <v>10</v>
      </c>
      <c r="B21" s="40" t="s">
        <v>227</v>
      </c>
      <c r="C21" s="40" t="s">
        <v>246</v>
      </c>
      <c r="D21" s="40">
        <v>57</v>
      </c>
      <c r="E21" s="40">
        <v>30</v>
      </c>
      <c r="F21" s="40">
        <v>28</v>
      </c>
      <c r="G21" s="40">
        <v>2</v>
      </c>
      <c r="H21" s="40">
        <v>53</v>
      </c>
      <c r="I21" s="41">
        <v>43</v>
      </c>
      <c r="J21" s="37" t="s">
        <v>247</v>
      </c>
    </row>
    <row r="22" spans="1:10">
      <c r="A22" s="1">
        <v>11</v>
      </c>
      <c r="B22" s="40" t="s">
        <v>248</v>
      </c>
      <c r="C22" s="40" t="s">
        <v>249</v>
      </c>
      <c r="D22" s="40">
        <v>32</v>
      </c>
      <c r="E22" s="40">
        <v>33</v>
      </c>
      <c r="F22" s="40">
        <v>2</v>
      </c>
      <c r="G22" s="40">
        <v>7</v>
      </c>
      <c r="H22" s="40">
        <v>32</v>
      </c>
      <c r="I22" s="41">
        <v>31</v>
      </c>
      <c r="J22" s="37" t="s">
        <v>250</v>
      </c>
    </row>
    <row r="23" spans="1:10" ht="25.5">
      <c r="A23" s="1">
        <v>12</v>
      </c>
      <c r="B23" s="40" t="s">
        <v>248</v>
      </c>
      <c r="C23" s="40" t="s">
        <v>251</v>
      </c>
      <c r="D23" s="40">
        <v>41</v>
      </c>
      <c r="E23" s="40">
        <v>30</v>
      </c>
      <c r="F23" s="40">
        <v>12</v>
      </c>
      <c r="G23" s="40">
        <v>5</v>
      </c>
      <c r="H23" s="40">
        <v>41</v>
      </c>
      <c r="I23" s="41">
        <v>37</v>
      </c>
      <c r="J23" s="37" t="s">
        <v>252</v>
      </c>
    </row>
    <row r="24" spans="1:10">
      <c r="A24" s="1">
        <v>13</v>
      </c>
      <c r="B24" s="40" t="s">
        <v>248</v>
      </c>
      <c r="C24" s="40" t="s">
        <v>19</v>
      </c>
      <c r="D24" s="40">
        <v>20</v>
      </c>
      <c r="E24" s="40">
        <v>24</v>
      </c>
      <c r="F24" s="40">
        <v>7</v>
      </c>
      <c r="G24" s="40">
        <v>1</v>
      </c>
      <c r="H24" s="40">
        <v>21</v>
      </c>
      <c r="I24" s="41">
        <v>16</v>
      </c>
      <c r="J24" s="37" t="s">
        <v>253</v>
      </c>
    </row>
    <row r="25" spans="1:10" ht="25.5">
      <c r="A25" s="1">
        <v>14</v>
      </c>
      <c r="B25" s="40" t="s">
        <v>232</v>
      </c>
      <c r="C25" s="40" t="s">
        <v>23</v>
      </c>
      <c r="D25" s="40">
        <v>56</v>
      </c>
      <c r="E25" s="40">
        <v>29</v>
      </c>
      <c r="F25" s="40">
        <v>21</v>
      </c>
      <c r="G25" s="40"/>
      <c r="H25" s="40">
        <v>56</v>
      </c>
      <c r="I25" s="41">
        <v>50</v>
      </c>
      <c r="J25" s="37" t="s">
        <v>254</v>
      </c>
    </row>
    <row r="26" spans="1:10">
      <c r="A26" s="1">
        <v>15</v>
      </c>
      <c r="B26" s="40" t="s">
        <v>232</v>
      </c>
      <c r="C26" s="40" t="s">
        <v>255</v>
      </c>
      <c r="D26" s="40">
        <v>25</v>
      </c>
      <c r="E26" s="40">
        <v>16</v>
      </c>
      <c r="F26" s="40">
        <v>10</v>
      </c>
      <c r="G26" s="40">
        <v>1</v>
      </c>
      <c r="H26" s="40">
        <v>25</v>
      </c>
      <c r="I26" s="41">
        <v>31</v>
      </c>
      <c r="J26" s="37" t="s">
        <v>256</v>
      </c>
    </row>
    <row r="27" spans="1:10" ht="25.5">
      <c r="A27" s="1">
        <v>16</v>
      </c>
      <c r="B27" s="40" t="s">
        <v>232</v>
      </c>
      <c r="C27" s="40" t="s">
        <v>14</v>
      </c>
      <c r="D27" s="40">
        <v>49</v>
      </c>
      <c r="E27" s="40">
        <v>22</v>
      </c>
      <c r="F27" s="40">
        <v>23</v>
      </c>
      <c r="G27" s="40"/>
      <c r="H27" s="40">
        <v>49</v>
      </c>
      <c r="I27" s="41">
        <v>61</v>
      </c>
      <c r="J27" s="37" t="s">
        <v>257</v>
      </c>
    </row>
    <row r="28" spans="1:10">
      <c r="A28" s="19"/>
      <c r="B28" s="19"/>
      <c r="C28" s="19" t="s">
        <v>82</v>
      </c>
      <c r="D28" s="19">
        <f>SUM(D14:D24)</f>
        <v>389</v>
      </c>
      <c r="E28" s="19">
        <f t="shared" ref="E28:I28" si="0">SUM(E14:E24)</f>
        <v>283</v>
      </c>
      <c r="F28" s="19">
        <f t="shared" si="0"/>
        <v>158</v>
      </c>
      <c r="G28" s="19">
        <f t="shared" si="0"/>
        <v>33</v>
      </c>
      <c r="H28" s="19">
        <f t="shared" si="0"/>
        <v>383</v>
      </c>
      <c r="I28" s="19">
        <f t="shared" si="0"/>
        <v>377</v>
      </c>
      <c r="J28" s="19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2" t="s">
        <v>69</v>
      </c>
    </row>
    <row r="31" spans="1:10">
      <c r="A31" s="19"/>
      <c r="B31" s="19"/>
      <c r="C31" s="19" t="s">
        <v>82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/>
    </row>
    <row r="32" spans="1:10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>
      <c r="A33" s="19"/>
      <c r="B33" s="19"/>
      <c r="C33" s="19" t="s">
        <v>87</v>
      </c>
      <c r="D33" s="19">
        <f>D31+D28</f>
        <v>389</v>
      </c>
      <c r="E33" s="19">
        <f>E31+E28</f>
        <v>283</v>
      </c>
      <c r="F33" s="19">
        <f>F31+F28</f>
        <v>158</v>
      </c>
      <c r="G33" s="19">
        <f>G31+G28</f>
        <v>33</v>
      </c>
      <c r="H33" s="19">
        <f>H31+H28</f>
        <v>383</v>
      </c>
      <c r="I33" s="19">
        <f>I31+I28</f>
        <v>377</v>
      </c>
      <c r="J33" s="19"/>
    </row>
    <row r="37" spans="1:10">
      <c r="A37" s="23"/>
      <c r="B37" s="23"/>
      <c r="C37" s="23"/>
      <c r="D37" s="23"/>
      <c r="E37" s="23"/>
      <c r="F37" s="23"/>
      <c r="G37" s="23"/>
      <c r="H37" s="23"/>
      <c r="I37" s="23"/>
      <c r="J37" s="23"/>
    </row>
  </sheetData>
  <customSheetViews>
    <customSheetView guid="{A06425FA-86C9-4C57-BDCB-72FCD3ADDE67}" fitToPage="1" topLeftCell="A151">
      <selection activeCell="G15" sqref="G15"/>
      <pageMargins left="0.54" right="0.24" top="0.31" bottom="0.27" header="0.22" footer="0.19"/>
      <pageSetup paperSize="9" scale="95" orientation="landscape" horizontalDpi="180" verticalDpi="180" r:id="rId1"/>
    </customSheetView>
    <customSheetView guid="{AC8C4146-A1CA-49D5-BCB2-E74066E62612}" fitToPage="1" hiddenRows="1" topLeftCell="A37">
      <selection activeCell="A50" sqref="A50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742BF10D-D3C8-41B8-965A-D1745554E865}" fitToPage="1" hiddenRows="1" topLeftCell="A16">
      <selection activeCell="D22" sqref="D22"/>
      <pageMargins left="0.54" right="0.24" top="0.31" bottom="0.27" header="0.22" footer="0.19"/>
      <pageSetup paperSize="9" scale="95" orientation="landscape" horizontalDpi="180" verticalDpi="180" r:id="rId4"/>
    </customSheetView>
    <customSheetView guid="{7A4C2E48-EB60-44FD-85D2-0ADF8D664E13}" fitToPage="1" hiddenRows="1" topLeftCell="A198">
      <selection activeCell="D207" sqref="D207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37:J37"/>
    <mergeCell ref="A7:J7"/>
    <mergeCell ref="A8:J8"/>
    <mergeCell ref="A10:A11"/>
    <mergeCell ref="B10:B11"/>
    <mergeCell ref="C10:C11"/>
    <mergeCell ref="D10:I10"/>
    <mergeCell ref="J10:J11"/>
  </mergeCells>
  <pageMargins left="0.55118110236220474" right="0.23622047244094491" top="0.36458333333333331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U43"/>
  <sheetViews>
    <sheetView view="pageBreakPreview" topLeftCell="A13" zoomScaleSheetLayoutView="100" workbookViewId="0">
      <selection activeCell="D39" sqref="D39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13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13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M12" s="13"/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2" t="s">
        <v>70</v>
      </c>
    </row>
    <row r="15" spans="1:13">
      <c r="A15" s="1">
        <v>1</v>
      </c>
      <c r="B15" s="40" t="s">
        <v>248</v>
      </c>
      <c r="C15" s="40" t="s">
        <v>26</v>
      </c>
      <c r="D15" s="40">
        <v>12</v>
      </c>
      <c r="E15" s="40"/>
      <c r="F15" s="40">
        <v>11</v>
      </c>
      <c r="G15" s="40"/>
      <c r="H15" s="40">
        <v>13</v>
      </c>
      <c r="I15" s="41">
        <v>19</v>
      </c>
      <c r="J15" s="37" t="s">
        <v>258</v>
      </c>
    </row>
    <row r="16" spans="1:13">
      <c r="A16" s="1">
        <v>2</v>
      </c>
      <c r="B16" s="40" t="s">
        <v>248</v>
      </c>
      <c r="C16" s="40" t="s">
        <v>33</v>
      </c>
      <c r="D16" s="40">
        <v>3</v>
      </c>
      <c r="E16" s="40">
        <v>4</v>
      </c>
      <c r="F16" s="40">
        <v>1</v>
      </c>
      <c r="G16" s="40"/>
      <c r="H16" s="40">
        <v>4</v>
      </c>
      <c r="I16" s="41">
        <v>8</v>
      </c>
      <c r="J16" s="37" t="s">
        <v>259</v>
      </c>
    </row>
    <row r="17" spans="1:10">
      <c r="A17" s="1">
        <v>3</v>
      </c>
      <c r="B17" s="40" t="s">
        <v>248</v>
      </c>
      <c r="C17" s="40" t="s">
        <v>145</v>
      </c>
      <c r="D17" s="40">
        <v>18</v>
      </c>
      <c r="E17" s="40">
        <v>20</v>
      </c>
      <c r="F17" s="40">
        <v>2</v>
      </c>
      <c r="G17" s="40">
        <v>4</v>
      </c>
      <c r="H17" s="40">
        <v>19</v>
      </c>
      <c r="I17" s="41">
        <v>8</v>
      </c>
      <c r="J17" s="37" t="s">
        <v>260</v>
      </c>
    </row>
    <row r="18" spans="1:10">
      <c r="A18" s="1">
        <v>4</v>
      </c>
      <c r="B18" s="40" t="s">
        <v>248</v>
      </c>
      <c r="C18" s="40" t="s">
        <v>34</v>
      </c>
      <c r="D18" s="40">
        <v>15</v>
      </c>
      <c r="E18" s="40">
        <v>15</v>
      </c>
      <c r="F18" s="40">
        <v>2</v>
      </c>
      <c r="G18" s="40">
        <v>3</v>
      </c>
      <c r="H18" s="40">
        <v>13</v>
      </c>
      <c r="I18" s="41">
        <v>6</v>
      </c>
      <c r="J18" s="37" t="s">
        <v>261</v>
      </c>
    </row>
    <row r="19" spans="1:10">
      <c r="A19" s="1">
        <v>5</v>
      </c>
      <c r="B19" s="40" t="s">
        <v>248</v>
      </c>
      <c r="C19" s="40" t="s">
        <v>262</v>
      </c>
      <c r="D19" s="40">
        <v>16</v>
      </c>
      <c r="E19" s="40">
        <v>14</v>
      </c>
      <c r="F19" s="40">
        <v>7</v>
      </c>
      <c r="G19" s="40">
        <v>2</v>
      </c>
      <c r="H19" s="40">
        <v>15</v>
      </c>
      <c r="I19" s="41">
        <v>14</v>
      </c>
      <c r="J19" s="37" t="s">
        <v>263</v>
      </c>
    </row>
    <row r="20" spans="1:10">
      <c r="A20" s="1">
        <v>6</v>
      </c>
      <c r="B20" s="40" t="s">
        <v>248</v>
      </c>
      <c r="C20" s="40" t="s">
        <v>264</v>
      </c>
      <c r="D20" s="40">
        <v>16</v>
      </c>
      <c r="E20" s="40">
        <v>18</v>
      </c>
      <c r="F20" s="40">
        <v>3</v>
      </c>
      <c r="G20" s="40">
        <v>2</v>
      </c>
      <c r="H20" s="40">
        <v>17</v>
      </c>
      <c r="I20" s="41">
        <v>18</v>
      </c>
      <c r="J20" s="37" t="s">
        <v>265</v>
      </c>
    </row>
    <row r="21" spans="1:10">
      <c r="A21" s="1">
        <v>7</v>
      </c>
      <c r="B21" s="40" t="s">
        <v>248</v>
      </c>
      <c r="C21" s="40" t="s">
        <v>35</v>
      </c>
      <c r="D21" s="40"/>
      <c r="E21" s="40">
        <v>2</v>
      </c>
      <c r="F21" s="40"/>
      <c r="G21" s="40"/>
      <c r="H21" s="40">
        <v>1</v>
      </c>
      <c r="I21" s="41">
        <v>0</v>
      </c>
      <c r="J21" s="37" t="s">
        <v>266</v>
      </c>
    </row>
    <row r="22" spans="1:10">
      <c r="A22" s="1">
        <v>8</v>
      </c>
      <c r="B22" s="40" t="s">
        <v>248</v>
      </c>
      <c r="C22" s="39" t="s">
        <v>267</v>
      </c>
      <c r="D22" s="40"/>
      <c r="E22" s="40">
        <v>2</v>
      </c>
      <c r="F22" s="40"/>
      <c r="G22" s="40"/>
      <c r="H22" s="40">
        <v>1</v>
      </c>
      <c r="I22" s="41">
        <v>0</v>
      </c>
      <c r="J22" s="37">
        <v>7</v>
      </c>
    </row>
    <row r="23" spans="1:10">
      <c r="A23" s="1">
        <v>9</v>
      </c>
      <c r="B23" s="40" t="s">
        <v>248</v>
      </c>
      <c r="C23" s="40" t="s">
        <v>268</v>
      </c>
      <c r="D23" s="40">
        <v>1</v>
      </c>
      <c r="E23" s="40">
        <v>1</v>
      </c>
      <c r="F23" s="40"/>
      <c r="G23" s="40"/>
      <c r="H23" s="40">
        <v>1</v>
      </c>
      <c r="I23" s="41">
        <v>0</v>
      </c>
      <c r="J23" s="37">
        <v>4</v>
      </c>
    </row>
    <row r="24" spans="1:10" ht="38.25">
      <c r="A24" s="1">
        <v>10</v>
      </c>
      <c r="B24" s="40" t="s">
        <v>98</v>
      </c>
      <c r="C24" s="40" t="s">
        <v>96</v>
      </c>
      <c r="D24" s="40">
        <v>59</v>
      </c>
      <c r="E24" s="40">
        <v>36</v>
      </c>
      <c r="F24" s="40">
        <v>23</v>
      </c>
      <c r="G24" s="40"/>
      <c r="H24" s="40">
        <v>61</v>
      </c>
      <c r="I24" s="41">
        <v>160</v>
      </c>
      <c r="J24" s="37" t="s">
        <v>270</v>
      </c>
    </row>
    <row r="25" spans="1:10">
      <c r="A25" s="1">
        <v>11</v>
      </c>
      <c r="B25" s="40" t="s">
        <v>271</v>
      </c>
      <c r="C25" s="40" t="s">
        <v>23</v>
      </c>
      <c r="D25" s="40">
        <v>13</v>
      </c>
      <c r="E25" s="40">
        <v>4</v>
      </c>
      <c r="F25" s="40">
        <v>10</v>
      </c>
      <c r="G25" s="40">
        <v>1</v>
      </c>
      <c r="H25" s="40">
        <v>13</v>
      </c>
      <c r="I25" s="41">
        <v>19</v>
      </c>
      <c r="J25" s="37" t="s">
        <v>272</v>
      </c>
    </row>
    <row r="26" spans="1:10">
      <c r="A26" s="1">
        <v>12</v>
      </c>
      <c r="B26" s="40" t="s">
        <v>273</v>
      </c>
      <c r="C26" s="40" t="s">
        <v>26</v>
      </c>
      <c r="D26" s="40">
        <v>21</v>
      </c>
      <c r="E26" s="40">
        <v>8</v>
      </c>
      <c r="F26" s="40">
        <v>16</v>
      </c>
      <c r="G26" s="40"/>
      <c r="H26" s="40">
        <v>21</v>
      </c>
      <c r="I26" s="41">
        <v>27</v>
      </c>
      <c r="J26" s="37" t="s">
        <v>274</v>
      </c>
    </row>
    <row r="27" spans="1:10">
      <c r="A27" s="1">
        <v>13</v>
      </c>
      <c r="B27" s="40" t="s">
        <v>273</v>
      </c>
      <c r="C27" s="40" t="s">
        <v>32</v>
      </c>
      <c r="D27" s="40">
        <v>23</v>
      </c>
      <c r="E27" s="40">
        <v>13</v>
      </c>
      <c r="F27" s="40">
        <v>12</v>
      </c>
      <c r="G27" s="40"/>
      <c r="H27" s="40">
        <v>23</v>
      </c>
      <c r="I27" s="41">
        <v>25</v>
      </c>
      <c r="J27" s="37" t="s">
        <v>275</v>
      </c>
    </row>
    <row r="28" spans="1:10">
      <c r="A28" s="1">
        <v>14</v>
      </c>
      <c r="B28" s="40" t="s">
        <v>273</v>
      </c>
      <c r="C28" s="40" t="s">
        <v>28</v>
      </c>
      <c r="D28" s="40">
        <v>18</v>
      </c>
      <c r="E28" s="40">
        <v>14</v>
      </c>
      <c r="F28" s="40">
        <v>8</v>
      </c>
      <c r="G28" s="40">
        <v>2</v>
      </c>
      <c r="H28" s="40">
        <v>18</v>
      </c>
      <c r="I28" s="41">
        <v>15</v>
      </c>
      <c r="J28" s="37" t="s">
        <v>276</v>
      </c>
    </row>
    <row r="29" spans="1:10">
      <c r="A29" s="1">
        <v>15</v>
      </c>
      <c r="B29" s="40" t="s">
        <v>273</v>
      </c>
      <c r="C29" s="40" t="s">
        <v>251</v>
      </c>
      <c r="D29" s="40">
        <v>26</v>
      </c>
      <c r="E29" s="40">
        <v>15</v>
      </c>
      <c r="F29" s="40">
        <v>11</v>
      </c>
      <c r="G29" s="40"/>
      <c r="H29" s="40">
        <v>25</v>
      </c>
      <c r="I29" s="41">
        <v>23</v>
      </c>
      <c r="J29" s="37" t="s">
        <v>277</v>
      </c>
    </row>
    <row r="30" spans="1:10">
      <c r="A30" s="1">
        <v>16</v>
      </c>
      <c r="B30" s="40" t="s">
        <v>273</v>
      </c>
      <c r="C30" s="40" t="s">
        <v>125</v>
      </c>
      <c r="D30" s="40">
        <v>5</v>
      </c>
      <c r="E30" s="40">
        <v>3</v>
      </c>
      <c r="F30" s="40">
        <v>5</v>
      </c>
      <c r="G30" s="40"/>
      <c r="H30" s="40">
        <v>6</v>
      </c>
      <c r="I30" s="41">
        <v>12</v>
      </c>
      <c r="J30" s="37" t="s">
        <v>278</v>
      </c>
    </row>
    <row r="31" spans="1:10">
      <c r="A31" s="1">
        <v>17</v>
      </c>
      <c r="B31" s="40" t="s">
        <v>273</v>
      </c>
      <c r="C31" s="40" t="s">
        <v>279</v>
      </c>
      <c r="D31" s="40">
        <v>17</v>
      </c>
      <c r="E31" s="40">
        <v>15</v>
      </c>
      <c r="F31" s="40">
        <v>3</v>
      </c>
      <c r="G31" s="40">
        <v>1</v>
      </c>
      <c r="H31" s="40">
        <v>17</v>
      </c>
      <c r="I31" s="41">
        <v>17</v>
      </c>
      <c r="J31" s="37" t="s">
        <v>280</v>
      </c>
    </row>
    <row r="32" spans="1:10">
      <c r="A32" s="19"/>
      <c r="B32" s="40"/>
      <c r="C32" s="19" t="s">
        <v>82</v>
      </c>
      <c r="D32" s="19">
        <f>SUM(D15:D31)</f>
        <v>263</v>
      </c>
      <c r="E32" s="19">
        <f t="shared" ref="E32:I32" si="0">SUM(E15:E31)</f>
        <v>184</v>
      </c>
      <c r="F32" s="19">
        <f t="shared" si="0"/>
        <v>114</v>
      </c>
      <c r="G32" s="19">
        <f t="shared" si="0"/>
        <v>15</v>
      </c>
      <c r="H32" s="19">
        <f t="shared" si="0"/>
        <v>268</v>
      </c>
      <c r="I32" s="19">
        <f t="shared" si="0"/>
        <v>371</v>
      </c>
      <c r="J32" s="2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M33" s="13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2" t="s">
        <v>71</v>
      </c>
    </row>
    <row r="35" spans="1:13">
      <c r="A35" s="1">
        <v>1</v>
      </c>
      <c r="B35" s="40"/>
      <c r="C35" s="40" t="s">
        <v>26</v>
      </c>
      <c r="D35" s="40">
        <v>47</v>
      </c>
      <c r="E35" s="40">
        <v>46</v>
      </c>
      <c r="F35" s="40"/>
      <c r="G35" s="40">
        <v>2</v>
      </c>
      <c r="H35" s="40">
        <v>47</v>
      </c>
      <c r="I35" s="41">
        <v>59</v>
      </c>
      <c r="J35" s="37" t="s">
        <v>269</v>
      </c>
    </row>
    <row r="36" spans="1:13">
      <c r="A36" s="1">
        <v>2</v>
      </c>
      <c r="B36" s="40"/>
      <c r="C36" s="40" t="s">
        <v>26</v>
      </c>
      <c r="D36" s="40">
        <v>44</v>
      </c>
      <c r="E36" s="40">
        <v>42</v>
      </c>
      <c r="F36" s="40"/>
      <c r="G36" s="40">
        <v>3</v>
      </c>
      <c r="H36" s="40">
        <v>44</v>
      </c>
      <c r="I36" s="41">
        <v>59</v>
      </c>
      <c r="J36" s="37">
        <v>3</v>
      </c>
    </row>
    <row r="37" spans="1:13">
      <c r="A37" s="19"/>
      <c r="B37" s="19"/>
      <c r="C37" s="19" t="s">
        <v>82</v>
      </c>
      <c r="D37" s="19">
        <f>SUM(D35:D36)</f>
        <v>91</v>
      </c>
      <c r="E37" s="19">
        <f>SUM(E35:E36)</f>
        <v>88</v>
      </c>
      <c r="F37" s="19">
        <f>SUM(F35:F36)</f>
        <v>0</v>
      </c>
      <c r="G37" s="19">
        <f>SUM(G35:G36)</f>
        <v>5</v>
      </c>
      <c r="H37" s="19">
        <f>SUM(H35:H36)</f>
        <v>91</v>
      </c>
      <c r="I37" s="19">
        <f>SUM(I35:I36)</f>
        <v>118</v>
      </c>
      <c r="J37" s="19"/>
    </row>
    <row r="38" spans="1:13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3">
      <c r="A39" s="19"/>
      <c r="B39" s="19"/>
      <c r="C39" s="19" t="s">
        <v>87</v>
      </c>
      <c r="D39" s="19">
        <f>D32+D37</f>
        <v>354</v>
      </c>
      <c r="E39" s="19">
        <f t="shared" ref="E39:I39" si="1">E32+E37</f>
        <v>272</v>
      </c>
      <c r="F39" s="19">
        <f t="shared" si="1"/>
        <v>114</v>
      </c>
      <c r="G39" s="19">
        <f t="shared" si="1"/>
        <v>20</v>
      </c>
      <c r="H39" s="19">
        <f t="shared" si="1"/>
        <v>359</v>
      </c>
      <c r="I39" s="19">
        <f t="shared" si="1"/>
        <v>489</v>
      </c>
      <c r="J39" s="19"/>
    </row>
    <row r="43" spans="1:13">
      <c r="A43" s="23"/>
      <c r="B43" s="23"/>
      <c r="C43" s="23"/>
      <c r="D43" s="23"/>
      <c r="E43" s="23"/>
      <c r="F43" s="23"/>
      <c r="G43" s="23"/>
      <c r="H43" s="23"/>
      <c r="I43" s="23"/>
      <c r="J43" s="23"/>
    </row>
  </sheetData>
  <customSheetViews>
    <customSheetView guid="{A06425FA-86C9-4C57-BDCB-72FCD3ADDE67}" fitToPage="1" topLeftCell="A109">
      <selection activeCell="G18" sqref="G18"/>
      <pageMargins left="0.54" right="0.24" top="0.31" bottom="0.27" header="0.22" footer="0.19"/>
      <pageSetup paperSize="9" scale="95" orientation="landscape" horizontalDpi="180" verticalDpi="180" r:id="rId1"/>
    </customSheetView>
    <customSheetView guid="{AC8C4146-A1CA-49D5-BCB2-E74066E62612}" fitToPage="1" hiddenRows="1" topLeftCell="A172">
      <selection activeCell="C32" sqref="C32:C33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742BF10D-D3C8-41B8-965A-D1745554E865}" fitToPage="1" topLeftCell="A4">
      <selection activeCell="D240" sqref="D240:I240"/>
      <pageMargins left="0.54" right="0.24" top="0.31" bottom="0.27" header="0.22" footer="0.19"/>
      <pageSetup paperSize="9" scale="95" orientation="landscape" horizontalDpi="180" verticalDpi="180" r:id="rId4"/>
    </customSheetView>
    <customSheetView guid="{7A4C2E48-EB60-44FD-85D2-0ADF8D664E13}" fitToPage="1" topLeftCell="A146">
      <selection activeCell="A163" sqref="A163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43:J43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19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zoomScale="110" zoomScaleSheetLayoutView="110" workbookViewId="0">
      <selection activeCell="I16" sqref="I16"/>
    </sheetView>
  </sheetViews>
  <sheetFormatPr defaultRowHeight="12.75"/>
  <cols>
    <col min="1" max="1" width="9" style="4" customWidth="1"/>
    <col min="2" max="3" width="22.42578125" style="4" customWidth="1"/>
    <col min="4" max="6" width="9.28515625" style="4" customWidth="1"/>
    <col min="7" max="7" width="8.85546875" style="4" customWidth="1"/>
    <col min="8" max="8" width="12" style="4" customWidth="1"/>
    <col min="9" max="9" width="9.140625" style="4"/>
    <col min="10" max="10" width="68.42578125" style="4" customWidth="1"/>
    <col min="11" max="18" width="9.140625" style="4"/>
    <col min="19" max="16384" width="9.140625" style="38"/>
  </cols>
  <sheetData>
    <row r="1" spans="1:10" ht="15" customHeight="1">
      <c r="J1" s="21" t="s">
        <v>7</v>
      </c>
    </row>
    <row r="2" spans="1:10" ht="15" customHeight="1">
      <c r="J2" s="4" t="s">
        <v>8</v>
      </c>
    </row>
    <row r="3" spans="1:10" ht="15" customHeight="1">
      <c r="J3" s="4" t="s">
        <v>9</v>
      </c>
    </row>
    <row r="4" spans="1:10" ht="15" customHeight="1">
      <c r="J4" s="4" t="s">
        <v>42</v>
      </c>
    </row>
    <row r="5" spans="1:10" ht="15" customHeight="1">
      <c r="J5" s="4" t="s">
        <v>43</v>
      </c>
    </row>
    <row r="6" spans="1:10" ht="15" customHeight="1">
      <c r="J6" s="4" t="s">
        <v>10</v>
      </c>
    </row>
    <row r="7" spans="1:10" ht="18" customHeight="1"/>
    <row r="8" spans="1:10" ht="15" customHeight="1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30" customHeight="1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</row>
    <row r="11" spans="1:10" ht="26.25" customHeight="1">
      <c r="A11" s="26" t="s">
        <v>6</v>
      </c>
      <c r="B11" s="26" t="s">
        <v>0</v>
      </c>
      <c r="C11" s="26" t="s">
        <v>1</v>
      </c>
      <c r="D11" s="29" t="s">
        <v>2</v>
      </c>
      <c r="E11" s="30"/>
      <c r="F11" s="30"/>
      <c r="G11" s="30"/>
      <c r="H11" s="30"/>
      <c r="I11" s="31"/>
      <c r="J11" s="27" t="s">
        <v>12</v>
      </c>
    </row>
    <row r="12" spans="1:10" ht="42.75" customHeight="1">
      <c r="A12" s="26"/>
      <c r="B12" s="26"/>
      <c r="C12" s="26"/>
      <c r="D12" s="20" t="s">
        <v>3</v>
      </c>
      <c r="E12" s="20" t="s">
        <v>5</v>
      </c>
      <c r="F12" s="20" t="s">
        <v>4</v>
      </c>
      <c r="G12" s="20" t="s">
        <v>38</v>
      </c>
      <c r="H12" s="20" t="s">
        <v>39</v>
      </c>
      <c r="I12" s="19" t="s">
        <v>40</v>
      </c>
      <c r="J12" s="28"/>
    </row>
    <row r="13" spans="1:10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2" t="s">
        <v>72</v>
      </c>
    </row>
    <row r="15" spans="1:10">
      <c r="A15" s="1">
        <v>1</v>
      </c>
      <c r="B15" s="40" t="s">
        <v>273</v>
      </c>
      <c r="C15" s="40" t="s">
        <v>23</v>
      </c>
      <c r="D15" s="40">
        <v>10</v>
      </c>
      <c r="E15" s="40">
        <v>11</v>
      </c>
      <c r="F15" s="40"/>
      <c r="G15" s="40"/>
      <c r="H15" s="40">
        <v>10</v>
      </c>
      <c r="I15" s="41">
        <v>8</v>
      </c>
      <c r="J15" s="37" t="s">
        <v>281</v>
      </c>
    </row>
    <row r="16" spans="1:10">
      <c r="A16" s="1">
        <v>2</v>
      </c>
      <c r="B16" s="40" t="s">
        <v>282</v>
      </c>
      <c r="C16" s="40" t="s">
        <v>283</v>
      </c>
      <c r="D16" s="40">
        <v>25</v>
      </c>
      <c r="E16" s="40">
        <v>21</v>
      </c>
      <c r="F16" s="40">
        <v>5</v>
      </c>
      <c r="G16" s="40">
        <v>2</v>
      </c>
      <c r="H16" s="40">
        <v>24</v>
      </c>
      <c r="I16" s="41">
        <v>23</v>
      </c>
      <c r="J16" s="37" t="s">
        <v>284</v>
      </c>
    </row>
    <row r="17" spans="1:21">
      <c r="A17" s="1">
        <v>3</v>
      </c>
      <c r="B17" s="40" t="s">
        <v>282</v>
      </c>
      <c r="C17" s="40" t="s">
        <v>285</v>
      </c>
      <c r="D17" s="40">
        <v>11</v>
      </c>
      <c r="E17" s="40">
        <v>11</v>
      </c>
      <c r="F17" s="40">
        <v>2</v>
      </c>
      <c r="G17" s="40">
        <v>2</v>
      </c>
      <c r="H17" s="40">
        <v>11</v>
      </c>
      <c r="I17" s="41">
        <v>11</v>
      </c>
      <c r="J17" s="37" t="s">
        <v>286</v>
      </c>
    </row>
    <row r="18" spans="1:21" ht="140.25">
      <c r="A18" s="1">
        <v>4</v>
      </c>
      <c r="B18" s="40" t="s">
        <v>282</v>
      </c>
      <c r="C18" s="40" t="s">
        <v>30</v>
      </c>
      <c r="D18" s="40">
        <v>183</v>
      </c>
      <c r="E18" s="40">
        <v>111</v>
      </c>
      <c r="F18" s="40">
        <v>70</v>
      </c>
      <c r="G18" s="40">
        <v>8</v>
      </c>
      <c r="H18" s="40">
        <v>174</v>
      </c>
      <c r="I18" s="41">
        <v>246</v>
      </c>
      <c r="J18" s="37" t="s">
        <v>287</v>
      </c>
    </row>
    <row r="19" spans="1:21">
      <c r="A19" s="1">
        <v>5</v>
      </c>
      <c r="B19" s="40" t="s">
        <v>288</v>
      </c>
      <c r="C19" s="40" t="s">
        <v>26</v>
      </c>
      <c r="D19" s="40">
        <v>2</v>
      </c>
      <c r="E19" s="40">
        <v>1</v>
      </c>
      <c r="F19" s="40"/>
      <c r="G19" s="40"/>
      <c r="H19" s="40">
        <v>2</v>
      </c>
      <c r="I19" s="41">
        <v>0</v>
      </c>
      <c r="J19" s="37" t="s">
        <v>289</v>
      </c>
    </row>
    <row r="20" spans="1:21">
      <c r="A20" s="1">
        <v>6</v>
      </c>
      <c r="B20" s="40" t="s">
        <v>288</v>
      </c>
      <c r="C20" s="40" t="s">
        <v>23</v>
      </c>
      <c r="D20" s="40">
        <v>1</v>
      </c>
      <c r="E20" s="40">
        <v>1</v>
      </c>
      <c r="F20" s="40"/>
      <c r="G20" s="40"/>
      <c r="H20" s="40">
        <v>1</v>
      </c>
      <c r="I20" s="41">
        <v>0</v>
      </c>
      <c r="J20" s="37">
        <v>9</v>
      </c>
    </row>
    <row r="21" spans="1:21" ht="25.5">
      <c r="A21" s="1">
        <v>7</v>
      </c>
      <c r="B21" s="40" t="s">
        <v>132</v>
      </c>
      <c r="C21" s="39" t="s">
        <v>27</v>
      </c>
      <c r="D21" s="40">
        <v>42</v>
      </c>
      <c r="E21" s="40">
        <v>33</v>
      </c>
      <c r="F21" s="40"/>
      <c r="G21" s="40"/>
      <c r="H21" s="40">
        <v>38</v>
      </c>
      <c r="I21" s="41">
        <v>45</v>
      </c>
      <c r="J21" s="37" t="s">
        <v>290</v>
      </c>
    </row>
    <row r="22" spans="1:21">
      <c r="A22" s="1">
        <v>8</v>
      </c>
      <c r="B22" s="40" t="s">
        <v>132</v>
      </c>
      <c r="C22" s="40" t="s">
        <v>36</v>
      </c>
      <c r="D22" s="40">
        <v>20</v>
      </c>
      <c r="E22" s="40">
        <v>16</v>
      </c>
      <c r="F22" s="40">
        <v>1</v>
      </c>
      <c r="G22" s="40">
        <v>1</v>
      </c>
      <c r="H22" s="40">
        <v>17</v>
      </c>
      <c r="I22" s="41">
        <v>16</v>
      </c>
      <c r="J22" s="37" t="s">
        <v>291</v>
      </c>
    </row>
    <row r="23" spans="1:21">
      <c r="A23" s="19"/>
      <c r="B23" s="19"/>
      <c r="C23" s="19" t="s">
        <v>82</v>
      </c>
      <c r="D23" s="19">
        <f>SUM(D15:D22)</f>
        <v>294</v>
      </c>
      <c r="E23" s="19">
        <f t="shared" ref="E23:I23" si="0">SUM(E15:E22)</f>
        <v>205</v>
      </c>
      <c r="F23" s="19">
        <f t="shared" si="0"/>
        <v>78</v>
      </c>
      <c r="G23" s="19">
        <f t="shared" si="0"/>
        <v>13</v>
      </c>
      <c r="H23" s="19">
        <f t="shared" si="0"/>
        <v>277</v>
      </c>
      <c r="I23" s="19">
        <f t="shared" si="0"/>
        <v>349</v>
      </c>
      <c r="J23" s="2"/>
      <c r="S23" s="4"/>
      <c r="T23" s="4"/>
      <c r="U23" s="4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2" t="s">
        <v>13</v>
      </c>
    </row>
    <row r="26" spans="1:21">
      <c r="A26" s="19"/>
      <c r="B26" s="12"/>
      <c r="C26" s="12" t="s">
        <v>82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/>
    </row>
    <row r="27" spans="1:21">
      <c r="A27" s="1"/>
      <c r="B27" s="3"/>
      <c r="C27" s="3"/>
      <c r="D27" s="1"/>
      <c r="E27" s="3"/>
      <c r="F27" s="3"/>
      <c r="G27" s="3"/>
      <c r="H27" s="1"/>
      <c r="I27" s="1"/>
      <c r="J27" s="1"/>
    </row>
    <row r="28" spans="1:21">
      <c r="A28" s="19"/>
      <c r="B28" s="19"/>
      <c r="C28" s="19" t="s">
        <v>87</v>
      </c>
      <c r="D28" s="19">
        <f>D23+D26</f>
        <v>294</v>
      </c>
      <c r="E28" s="19">
        <f t="shared" ref="E28:I28" si="1">E23+E26</f>
        <v>205</v>
      </c>
      <c r="F28" s="19">
        <f t="shared" si="1"/>
        <v>78</v>
      </c>
      <c r="G28" s="19">
        <f t="shared" si="1"/>
        <v>13</v>
      </c>
      <c r="H28" s="19">
        <f t="shared" si="1"/>
        <v>277</v>
      </c>
      <c r="I28" s="19">
        <f t="shared" si="1"/>
        <v>349</v>
      </c>
      <c r="J28" s="19"/>
      <c r="S28" s="4"/>
      <c r="T28" s="4"/>
      <c r="U28" s="4"/>
    </row>
    <row r="29" spans="1:21">
      <c r="A29" s="18"/>
      <c r="B29" s="14"/>
      <c r="C29" s="14"/>
      <c r="D29" s="18"/>
      <c r="E29" s="14"/>
      <c r="F29" s="14"/>
      <c r="G29" s="14"/>
      <c r="H29" s="18"/>
    </row>
    <row r="30" spans="1:21">
      <c r="A30" s="18"/>
      <c r="B30" s="15"/>
      <c r="C30" s="14"/>
      <c r="D30" s="18"/>
      <c r="E30" s="14"/>
      <c r="F30" s="14"/>
      <c r="G30" s="14"/>
      <c r="H30" s="18"/>
    </row>
    <row r="31" spans="1:21">
      <c r="A31" s="18"/>
      <c r="B31" s="15"/>
      <c r="C31" s="14"/>
      <c r="D31" s="18"/>
      <c r="E31" s="14"/>
      <c r="F31" s="14"/>
      <c r="G31" s="14"/>
      <c r="H31" s="18"/>
    </row>
    <row r="32" spans="1:2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8">
      <c r="A33" s="18"/>
      <c r="B33" s="18"/>
      <c r="C33" s="18"/>
      <c r="D33" s="18"/>
      <c r="E33" s="18"/>
      <c r="F33" s="18"/>
      <c r="G33" s="18"/>
      <c r="H33" s="18"/>
    </row>
  </sheetData>
  <customSheetViews>
    <customSheetView guid="{A06425FA-86C9-4C57-BDCB-72FCD3ADDE67}" fitToPage="1">
      <selection activeCell="C24" sqref="C24"/>
      <pageMargins left="0.54" right="0.24" top="0.31" bottom="0.27" header="0.22" footer="0.19"/>
      <pageSetup paperSize="9" scale="95" orientation="landscape" horizontalDpi="180" verticalDpi="180" r:id="rId1"/>
    </customSheetView>
    <customSheetView guid="{AC8C4146-A1CA-49D5-BCB2-E74066E62612}" fitToPage="1" hiddenRows="1" topLeftCell="A13">
      <selection activeCell="G164" sqref="G164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742BF10D-D3C8-41B8-965A-D1745554E865}" fitToPage="1" topLeftCell="A31">
      <selection activeCell="E47" sqref="E47"/>
      <pageMargins left="0.54" right="0.24" top="0.31" bottom="0.27" header="0.22" footer="0.19"/>
      <pageSetup paperSize="9" scale="95" orientation="landscape" horizontalDpi="180" verticalDpi="180" r:id="rId4"/>
    </customSheetView>
    <customSheetView guid="{7A4C2E48-EB60-44FD-85D2-0ADF8D664E13}" fitToPage="1" topLeftCell="A21">
      <selection activeCell="J132" sqref="J132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32:J32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7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"/>
  <sheetViews>
    <sheetView tabSelected="1" view="pageBreakPreview" zoomScale="90" zoomScaleSheetLayoutView="90" workbookViewId="0">
      <selection activeCell="J23" sqref="J23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21">
      <c r="D1" s="5"/>
      <c r="E1" s="5"/>
      <c r="F1" s="5"/>
      <c r="G1" s="5"/>
      <c r="H1" s="5"/>
      <c r="I1" s="5"/>
      <c r="J1" s="21" t="s">
        <v>48</v>
      </c>
    </row>
    <row r="2" spans="1:21">
      <c r="D2" s="5"/>
      <c r="E2" s="5"/>
      <c r="F2" s="5"/>
      <c r="G2" s="5"/>
      <c r="H2" s="5"/>
      <c r="I2" s="5"/>
      <c r="J2" s="4" t="s">
        <v>8</v>
      </c>
    </row>
    <row r="3" spans="1:21">
      <c r="D3" s="5"/>
      <c r="E3" s="5"/>
      <c r="F3" s="5"/>
      <c r="G3" s="5"/>
      <c r="H3" s="5"/>
      <c r="I3" s="5"/>
      <c r="J3" s="4" t="s">
        <v>9</v>
      </c>
    </row>
    <row r="4" spans="1:21">
      <c r="J4" s="4" t="s">
        <v>42</v>
      </c>
    </row>
    <row r="5" spans="1:21" ht="15" customHeight="1">
      <c r="J5" s="4" t="s">
        <v>43</v>
      </c>
    </row>
    <row r="6" spans="1:21" ht="15" customHeight="1">
      <c r="J6" s="4" t="s">
        <v>10</v>
      </c>
    </row>
    <row r="8" spans="1:21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21" s="43" customFormat="1" ht="30" customHeight="1">
      <c r="A9" s="25" t="s">
        <v>99</v>
      </c>
      <c r="B9" s="25"/>
      <c r="C9" s="25"/>
      <c r="D9" s="25"/>
      <c r="E9" s="25"/>
      <c r="F9" s="25"/>
      <c r="G9" s="25"/>
      <c r="H9" s="25"/>
      <c r="I9" s="25"/>
      <c r="J9" s="2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1" spans="1:21">
      <c r="A11" s="26" t="s">
        <v>6</v>
      </c>
      <c r="B11" s="26" t="s">
        <v>0</v>
      </c>
      <c r="C11" s="26" t="s">
        <v>1</v>
      </c>
      <c r="D11" s="29" t="s">
        <v>2</v>
      </c>
      <c r="E11" s="30"/>
      <c r="F11" s="30"/>
      <c r="G11" s="30"/>
      <c r="H11" s="30"/>
      <c r="I11" s="31"/>
      <c r="J11" s="27" t="s">
        <v>12</v>
      </c>
      <c r="L11" s="4" t="s">
        <v>37</v>
      </c>
    </row>
    <row r="12" spans="1:21" ht="25.5">
      <c r="A12" s="26"/>
      <c r="B12" s="26"/>
      <c r="C12" s="26"/>
      <c r="D12" s="20" t="s">
        <v>3</v>
      </c>
      <c r="E12" s="20" t="s">
        <v>5</v>
      </c>
      <c r="F12" s="20" t="s">
        <v>4</v>
      </c>
      <c r="G12" s="20" t="s">
        <v>38</v>
      </c>
      <c r="H12" s="20" t="s">
        <v>39</v>
      </c>
      <c r="I12" s="19" t="s">
        <v>40</v>
      </c>
      <c r="J12" s="28"/>
      <c r="L12" s="4" t="s">
        <v>41</v>
      </c>
      <c r="M12" s="13">
        <f>SUM(D21:D23)</f>
        <v>50</v>
      </c>
    </row>
    <row r="13" spans="1:2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2" t="s">
        <v>44</v>
      </c>
      <c r="L14" s="4" t="s">
        <v>37</v>
      </c>
    </row>
    <row r="15" spans="1:21" ht="63.75">
      <c r="A15" s="1">
        <v>1</v>
      </c>
      <c r="B15" s="1" t="s">
        <v>98</v>
      </c>
      <c r="C15" s="41" t="s">
        <v>81</v>
      </c>
      <c r="D15" s="41">
        <v>94</v>
      </c>
      <c r="E15" s="41">
        <v>72</v>
      </c>
      <c r="F15" s="41">
        <v>34</v>
      </c>
      <c r="G15" s="41">
        <v>4</v>
      </c>
      <c r="H15" s="41">
        <v>97</v>
      </c>
      <c r="I15" s="41">
        <v>120</v>
      </c>
      <c r="J15" s="37" t="s">
        <v>102</v>
      </c>
    </row>
    <row r="16" spans="1:21">
      <c r="A16" s="1">
        <v>2</v>
      </c>
      <c r="B16" s="1" t="s">
        <v>98</v>
      </c>
      <c r="C16" s="41" t="s">
        <v>103</v>
      </c>
      <c r="D16" s="41">
        <v>13</v>
      </c>
      <c r="E16" s="41">
        <v>12</v>
      </c>
      <c r="F16" s="41">
        <v>2</v>
      </c>
      <c r="G16" s="41"/>
      <c r="H16" s="41">
        <v>15</v>
      </c>
      <c r="I16" s="41">
        <v>16</v>
      </c>
      <c r="J16" s="37" t="s">
        <v>104</v>
      </c>
    </row>
    <row r="17" spans="1:13" ht="89.25">
      <c r="A17" s="1">
        <v>3</v>
      </c>
      <c r="B17" s="1" t="s">
        <v>98</v>
      </c>
      <c r="C17" s="41" t="s">
        <v>105</v>
      </c>
      <c r="D17" s="41">
        <v>117</v>
      </c>
      <c r="E17" s="41">
        <v>92</v>
      </c>
      <c r="F17" s="41">
        <v>60</v>
      </c>
      <c r="G17" s="41">
        <v>3</v>
      </c>
      <c r="H17" s="41">
        <v>118</v>
      </c>
      <c r="I17" s="41">
        <v>153</v>
      </c>
      <c r="J17" s="37" t="s">
        <v>106</v>
      </c>
    </row>
    <row r="18" spans="1:13">
      <c r="A18" s="19"/>
      <c r="B18" s="19"/>
      <c r="C18" s="19" t="s">
        <v>82</v>
      </c>
      <c r="D18" s="19">
        <f>SUM(D15:D17)</f>
        <v>224</v>
      </c>
      <c r="E18" s="19">
        <f t="shared" ref="E18:I18" si="0">SUM(E15:E17)</f>
        <v>176</v>
      </c>
      <c r="F18" s="19">
        <f t="shared" si="0"/>
        <v>96</v>
      </c>
      <c r="G18" s="19">
        <f t="shared" si="0"/>
        <v>7</v>
      </c>
      <c r="H18" s="19">
        <f t="shared" si="0"/>
        <v>230</v>
      </c>
      <c r="I18" s="19">
        <f t="shared" si="0"/>
        <v>289</v>
      </c>
      <c r="J18" s="2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L19" s="4" t="s">
        <v>41</v>
      </c>
      <c r="M19" s="38">
        <f>SUM(D21:D23)</f>
        <v>50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2" t="s">
        <v>45</v>
      </c>
    </row>
    <row r="21" spans="1:13">
      <c r="A21" s="1">
        <v>1</v>
      </c>
      <c r="B21" s="1" t="s">
        <v>98</v>
      </c>
      <c r="C21" s="40" t="s">
        <v>24</v>
      </c>
      <c r="D21" s="40">
        <v>17</v>
      </c>
      <c r="E21" s="40">
        <v>18</v>
      </c>
      <c r="F21" s="40"/>
      <c r="G21" s="40">
        <v>1</v>
      </c>
      <c r="H21" s="40">
        <v>18</v>
      </c>
      <c r="I21" s="41">
        <v>16</v>
      </c>
      <c r="J21" s="42">
        <v>12</v>
      </c>
    </row>
    <row r="22" spans="1:13">
      <c r="A22" s="1">
        <v>2</v>
      </c>
      <c r="B22" s="1" t="s">
        <v>98</v>
      </c>
      <c r="C22" s="40" t="s">
        <v>24</v>
      </c>
      <c r="D22" s="40">
        <v>17</v>
      </c>
      <c r="E22" s="40">
        <v>18</v>
      </c>
      <c r="F22" s="40"/>
      <c r="G22" s="40">
        <v>1</v>
      </c>
      <c r="H22" s="40">
        <v>18</v>
      </c>
      <c r="I22" s="41">
        <v>15</v>
      </c>
      <c r="J22" s="37">
        <v>14</v>
      </c>
    </row>
    <row r="23" spans="1:13">
      <c r="A23" s="1">
        <v>3</v>
      </c>
      <c r="B23" s="1" t="s">
        <v>98</v>
      </c>
      <c r="C23" s="40" t="s">
        <v>24</v>
      </c>
      <c r="D23" s="40">
        <v>16</v>
      </c>
      <c r="E23" s="40">
        <v>16</v>
      </c>
      <c r="F23" s="40"/>
      <c r="G23" s="40">
        <v>2</v>
      </c>
      <c r="H23" s="40">
        <v>16</v>
      </c>
      <c r="I23" s="41">
        <v>14</v>
      </c>
      <c r="J23" s="37">
        <v>16</v>
      </c>
    </row>
    <row r="24" spans="1:13">
      <c r="A24" s="19"/>
      <c r="B24" s="19"/>
      <c r="C24" s="19" t="s">
        <v>80</v>
      </c>
      <c r="D24" s="19">
        <f>SUM(D21:D23)</f>
        <v>50</v>
      </c>
      <c r="E24" s="19">
        <f>SUM(E21:E23)</f>
        <v>52</v>
      </c>
      <c r="F24" s="19">
        <f>SUM(F21:F23)</f>
        <v>0</v>
      </c>
      <c r="G24" s="19">
        <f>SUM(G21:G23)</f>
        <v>4</v>
      </c>
      <c r="H24" s="19">
        <f>SUM(H21:H23)</f>
        <v>52</v>
      </c>
      <c r="I24" s="19">
        <f>SUM(I21:I23)</f>
        <v>45</v>
      </c>
      <c r="J24" s="19"/>
    </row>
    <row r="25" spans="1:13">
      <c r="A25" s="19"/>
      <c r="B25" s="19"/>
      <c r="C25" s="19"/>
      <c r="D25" s="19"/>
      <c r="E25" s="19"/>
      <c r="F25" s="19"/>
      <c r="G25" s="19"/>
      <c r="H25" s="19"/>
      <c r="I25" s="19"/>
      <c r="J25" s="19"/>
    </row>
    <row r="26" spans="1:13">
      <c r="A26" s="19"/>
      <c r="B26" s="19"/>
      <c r="C26" s="19" t="s">
        <v>87</v>
      </c>
      <c r="D26" s="19">
        <f>D18+D24</f>
        <v>274</v>
      </c>
      <c r="E26" s="19">
        <f t="shared" ref="E26:I26" si="1">E18+E24</f>
        <v>228</v>
      </c>
      <c r="F26" s="19">
        <f t="shared" si="1"/>
        <v>96</v>
      </c>
      <c r="G26" s="19">
        <f t="shared" si="1"/>
        <v>11</v>
      </c>
      <c r="H26" s="19">
        <f t="shared" si="1"/>
        <v>282</v>
      </c>
      <c r="I26" s="19">
        <f t="shared" si="1"/>
        <v>334</v>
      </c>
      <c r="J26" s="19"/>
    </row>
    <row r="27" spans="1:13">
      <c r="A27" s="18"/>
      <c r="B27" s="18"/>
    </row>
    <row r="28" spans="1:13">
      <c r="A28" s="18"/>
      <c r="B28" s="18"/>
      <c r="C28" s="4" t="s">
        <v>63</v>
      </c>
    </row>
    <row r="29" spans="1:13">
      <c r="A29" s="18"/>
      <c r="B29" s="18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3">
      <c r="A31" s="18"/>
      <c r="B31" s="18"/>
    </row>
    <row r="32" spans="1:13">
      <c r="A32" s="18"/>
      <c r="B32" s="18"/>
    </row>
    <row r="33" spans="1:2">
      <c r="A33" s="18"/>
      <c r="B33" s="18"/>
    </row>
    <row r="34" spans="1:2">
      <c r="A34" s="18"/>
      <c r="B34" s="18"/>
    </row>
    <row r="35" spans="1:2">
      <c r="A35" s="18"/>
      <c r="B35" s="18"/>
    </row>
    <row r="36" spans="1:2">
      <c r="A36" s="18"/>
      <c r="B36" s="18"/>
    </row>
    <row r="37" spans="1:2">
      <c r="A37" s="18"/>
      <c r="B37" s="18"/>
    </row>
    <row r="38" spans="1:2">
      <c r="A38" s="18"/>
      <c r="B38" s="18"/>
    </row>
    <row r="39" spans="1:2">
      <c r="A39" s="18"/>
      <c r="B39" s="18"/>
    </row>
    <row r="40" spans="1:2">
      <c r="A40" s="18"/>
      <c r="B40" s="18"/>
    </row>
    <row r="41" spans="1:2">
      <c r="A41" s="18"/>
      <c r="B41" s="18"/>
    </row>
    <row r="42" spans="1:2">
      <c r="A42" s="18"/>
      <c r="B42" s="18"/>
    </row>
    <row r="43" spans="1:2">
      <c r="A43" s="18"/>
      <c r="B43" s="18"/>
    </row>
    <row r="44" spans="1:2">
      <c r="A44" s="18"/>
      <c r="B44" s="18"/>
    </row>
    <row r="45" spans="1:2">
      <c r="A45" s="18"/>
      <c r="B45" s="18"/>
    </row>
    <row r="46" spans="1:2">
      <c r="A46" s="18"/>
      <c r="B46" s="18"/>
    </row>
    <row r="47" spans="1:2">
      <c r="A47" s="18"/>
      <c r="B47" s="18"/>
    </row>
    <row r="48" spans="1:2">
      <c r="A48" s="18"/>
      <c r="B48" s="18"/>
    </row>
    <row r="49" spans="1:2">
      <c r="A49" s="18"/>
      <c r="B49" s="18"/>
    </row>
    <row r="50" spans="1:2">
      <c r="A50" s="18"/>
      <c r="B50" s="18"/>
    </row>
    <row r="51" spans="1:2">
      <c r="A51" s="18"/>
      <c r="B51" s="18"/>
    </row>
    <row r="52" spans="1:2">
      <c r="A52" s="18"/>
      <c r="B52" s="18"/>
    </row>
    <row r="53" spans="1:2">
      <c r="A53" s="18"/>
      <c r="B53" s="18"/>
    </row>
    <row r="54" spans="1:2">
      <c r="A54" s="18"/>
      <c r="B54" s="18"/>
    </row>
  </sheetData>
  <customSheetViews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3"/>
    </customSheetView>
  </customSheetViews>
  <mergeCells count="8">
    <mergeCell ref="A30:J30"/>
    <mergeCell ref="A8:J8"/>
    <mergeCell ref="A9:J9"/>
    <mergeCell ref="A11:A12"/>
    <mergeCell ref="B11:B12"/>
    <mergeCell ref="C11:C12"/>
    <mergeCell ref="J11:J12"/>
    <mergeCell ref="D11:I11"/>
  </mergeCells>
  <pageMargins left="0.7" right="0.7" top="0.33281250000000001" bottom="0.39197916666666666" header="0.3" footer="0.3"/>
  <pageSetup paperSize="9" scale="72" orientation="landscape" r:id="rId4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53"/>
  <sheetViews>
    <sheetView view="pageBreakPreview" zoomScaleSheetLayoutView="100" workbookViewId="0">
      <selection activeCell="A40" sqref="A40:XFD40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>
      <c r="J1" s="21" t="s">
        <v>7</v>
      </c>
    </row>
    <row r="2" spans="1:13">
      <c r="J2" s="4" t="s">
        <v>8</v>
      </c>
    </row>
    <row r="3" spans="1:13">
      <c r="J3" s="4" t="s">
        <v>9</v>
      </c>
    </row>
    <row r="4" spans="1:13">
      <c r="J4" s="4" t="s">
        <v>42</v>
      </c>
    </row>
    <row r="5" spans="1:13" ht="15" customHeight="1">
      <c r="J5" s="4" t="s">
        <v>43</v>
      </c>
    </row>
    <row r="6" spans="1:13" ht="15" customHeight="1">
      <c r="F6" s="8"/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99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>
      <c r="A11" s="26" t="s">
        <v>6</v>
      </c>
      <c r="B11" s="26" t="s">
        <v>0</v>
      </c>
      <c r="C11" s="26" t="s">
        <v>1</v>
      </c>
      <c r="D11" s="29" t="s">
        <v>2</v>
      </c>
      <c r="E11" s="30"/>
      <c r="F11" s="30"/>
      <c r="G11" s="30"/>
      <c r="H11" s="30"/>
      <c r="I11" s="31"/>
      <c r="J11" s="27" t="s">
        <v>12</v>
      </c>
      <c r="L11" s="4" t="s">
        <v>37</v>
      </c>
    </row>
    <row r="12" spans="1:13" ht="25.5">
      <c r="A12" s="26"/>
      <c r="B12" s="26"/>
      <c r="C12" s="26"/>
      <c r="D12" s="20" t="s">
        <v>3</v>
      </c>
      <c r="E12" s="20" t="s">
        <v>5</v>
      </c>
      <c r="F12" s="20" t="s">
        <v>4</v>
      </c>
      <c r="G12" s="20" t="s">
        <v>38</v>
      </c>
      <c r="H12" s="20" t="s">
        <v>39</v>
      </c>
      <c r="I12" s="19" t="s">
        <v>40</v>
      </c>
      <c r="J12" s="28"/>
      <c r="L12" s="4" t="s">
        <v>41</v>
      </c>
      <c r="M12" s="13">
        <f>SUM(D22:D33)</f>
        <v>218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2" t="s">
        <v>46</v>
      </c>
      <c r="L14" s="4" t="s">
        <v>37</v>
      </c>
    </row>
    <row r="15" spans="1:13" ht="25.5">
      <c r="A15" s="1">
        <v>1</v>
      </c>
      <c r="B15" s="1" t="s">
        <v>98</v>
      </c>
      <c r="C15" s="39" t="s">
        <v>78</v>
      </c>
      <c r="D15" s="40">
        <v>39</v>
      </c>
      <c r="E15" s="40">
        <v>28</v>
      </c>
      <c r="F15" s="40">
        <v>17</v>
      </c>
      <c r="G15" s="40">
        <v>4</v>
      </c>
      <c r="H15" s="40">
        <v>39</v>
      </c>
      <c r="I15" s="41">
        <v>39</v>
      </c>
      <c r="J15" s="37" t="s">
        <v>91</v>
      </c>
    </row>
    <row r="16" spans="1:13">
      <c r="A16" s="1">
        <v>2</v>
      </c>
      <c r="B16" s="1" t="s">
        <v>98</v>
      </c>
      <c r="C16" s="40" t="s">
        <v>86</v>
      </c>
      <c r="D16" s="40">
        <v>11</v>
      </c>
      <c r="E16" s="40">
        <v>11</v>
      </c>
      <c r="F16" s="40">
        <v>1</v>
      </c>
      <c r="G16" s="40">
        <v>1</v>
      </c>
      <c r="H16" s="40">
        <v>11</v>
      </c>
      <c r="I16" s="41">
        <v>6</v>
      </c>
      <c r="J16" s="37" t="s">
        <v>92</v>
      </c>
    </row>
    <row r="17" spans="1:13">
      <c r="A17" s="1">
        <v>3</v>
      </c>
      <c r="B17" s="1" t="s">
        <v>98</v>
      </c>
      <c r="C17" s="40" t="s">
        <v>93</v>
      </c>
      <c r="D17" s="40">
        <v>14</v>
      </c>
      <c r="E17" s="40">
        <v>15</v>
      </c>
      <c r="F17" s="40"/>
      <c r="G17" s="40">
        <v>2</v>
      </c>
      <c r="H17" s="40">
        <v>17</v>
      </c>
      <c r="I17" s="41">
        <v>16</v>
      </c>
      <c r="J17" s="37" t="s">
        <v>94</v>
      </c>
    </row>
    <row r="18" spans="1:13" ht="63.75">
      <c r="A18" s="1">
        <v>4</v>
      </c>
      <c r="B18" s="1" t="s">
        <v>98</v>
      </c>
      <c r="C18" s="40" t="s">
        <v>14</v>
      </c>
      <c r="D18" s="40">
        <v>97</v>
      </c>
      <c r="E18" s="40">
        <v>66</v>
      </c>
      <c r="F18" s="40">
        <v>37</v>
      </c>
      <c r="G18" s="40">
        <v>6</v>
      </c>
      <c r="H18" s="40">
        <v>94</v>
      </c>
      <c r="I18" s="41">
        <v>137</v>
      </c>
      <c r="J18" s="37" t="s">
        <v>95</v>
      </c>
    </row>
    <row r="19" spans="1:13">
      <c r="A19" s="19"/>
      <c r="B19" s="19"/>
      <c r="C19" s="19" t="s">
        <v>82</v>
      </c>
      <c r="D19" s="19">
        <f>SUM(D15:D18)</f>
        <v>161</v>
      </c>
      <c r="E19" s="19">
        <f t="shared" ref="E19:I19" si="0">SUM(E15:E18)</f>
        <v>120</v>
      </c>
      <c r="F19" s="19">
        <f t="shared" si="0"/>
        <v>55</v>
      </c>
      <c r="G19" s="19">
        <f t="shared" si="0"/>
        <v>13</v>
      </c>
      <c r="H19" s="19">
        <f t="shared" si="0"/>
        <v>161</v>
      </c>
      <c r="I19" s="19">
        <f t="shared" si="0"/>
        <v>198</v>
      </c>
      <c r="J19" s="2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L20" s="4" t="s">
        <v>41</v>
      </c>
      <c r="M20" s="38">
        <f>SUM(D22:D33)</f>
        <v>218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2" t="s">
        <v>47</v>
      </c>
    </row>
    <row r="22" spans="1:13">
      <c r="A22" s="1">
        <v>1</v>
      </c>
      <c r="B22" s="1" t="s">
        <v>98</v>
      </c>
      <c r="C22" s="40" t="s">
        <v>14</v>
      </c>
      <c r="D22" s="40">
        <v>12</v>
      </c>
      <c r="E22" s="40">
        <v>12</v>
      </c>
      <c r="F22" s="40"/>
      <c r="G22" s="40"/>
      <c r="H22" s="40">
        <v>12</v>
      </c>
      <c r="I22" s="41">
        <v>0</v>
      </c>
      <c r="J22" s="37">
        <v>15</v>
      </c>
    </row>
    <row r="23" spans="1:13">
      <c r="A23" s="1">
        <v>2</v>
      </c>
      <c r="B23" s="1" t="s">
        <v>98</v>
      </c>
      <c r="C23" s="40" t="s">
        <v>14</v>
      </c>
      <c r="D23" s="40">
        <v>4</v>
      </c>
      <c r="E23" s="40">
        <v>4</v>
      </c>
      <c r="F23" s="40"/>
      <c r="G23" s="40">
        <v>1</v>
      </c>
      <c r="H23" s="40">
        <v>4</v>
      </c>
      <c r="I23" s="41">
        <v>4</v>
      </c>
      <c r="J23" s="37">
        <v>73</v>
      </c>
    </row>
    <row r="24" spans="1:13">
      <c r="A24" s="1">
        <v>3</v>
      </c>
      <c r="B24" s="1" t="s">
        <v>98</v>
      </c>
      <c r="C24" s="40" t="s">
        <v>14</v>
      </c>
      <c r="D24" s="40">
        <v>8</v>
      </c>
      <c r="E24" s="40">
        <v>8</v>
      </c>
      <c r="F24" s="40"/>
      <c r="G24" s="40">
        <v>2</v>
      </c>
      <c r="H24" s="40">
        <v>8</v>
      </c>
      <c r="I24" s="41">
        <v>4</v>
      </c>
      <c r="J24" s="37">
        <v>75</v>
      </c>
    </row>
    <row r="25" spans="1:13">
      <c r="A25" s="1">
        <v>4</v>
      </c>
      <c r="B25" s="1" t="s">
        <v>98</v>
      </c>
      <c r="C25" s="40" t="s">
        <v>24</v>
      </c>
      <c r="D25" s="40">
        <v>8</v>
      </c>
      <c r="E25" s="40">
        <v>8</v>
      </c>
      <c r="F25" s="40"/>
      <c r="G25" s="40">
        <v>1</v>
      </c>
      <c r="H25" s="40">
        <v>8</v>
      </c>
      <c r="I25" s="41">
        <v>10</v>
      </c>
      <c r="J25" s="37">
        <v>53</v>
      </c>
    </row>
    <row r="26" spans="1:13">
      <c r="A26" s="1">
        <v>5</v>
      </c>
      <c r="B26" s="1" t="s">
        <v>98</v>
      </c>
      <c r="C26" s="40" t="s">
        <v>24</v>
      </c>
      <c r="D26" s="40">
        <v>7</v>
      </c>
      <c r="E26" s="40">
        <v>8</v>
      </c>
      <c r="F26" s="40"/>
      <c r="G26" s="40"/>
      <c r="H26" s="40">
        <v>8</v>
      </c>
      <c r="I26" s="41">
        <v>12</v>
      </c>
      <c r="J26" s="37">
        <v>55</v>
      </c>
    </row>
    <row r="27" spans="1:13">
      <c r="A27" s="1">
        <v>6</v>
      </c>
      <c r="B27" s="1" t="s">
        <v>98</v>
      </c>
      <c r="C27" s="40" t="s">
        <v>24</v>
      </c>
      <c r="D27" s="40">
        <v>8</v>
      </c>
      <c r="E27" s="40">
        <v>8</v>
      </c>
      <c r="F27" s="40"/>
      <c r="G27" s="40">
        <v>1</v>
      </c>
      <c r="H27" s="40">
        <v>8</v>
      </c>
      <c r="I27" s="41">
        <v>10</v>
      </c>
      <c r="J27" s="37">
        <v>57</v>
      </c>
    </row>
    <row r="28" spans="1:13">
      <c r="A28" s="1">
        <v>7</v>
      </c>
      <c r="B28" s="1" t="s">
        <v>98</v>
      </c>
      <c r="C28" s="40" t="s">
        <v>24</v>
      </c>
      <c r="D28" s="40">
        <v>15</v>
      </c>
      <c r="E28" s="40">
        <v>16</v>
      </c>
      <c r="F28" s="40"/>
      <c r="G28" s="40"/>
      <c r="H28" s="40">
        <v>16</v>
      </c>
      <c r="I28" s="41">
        <v>18</v>
      </c>
      <c r="J28" s="37">
        <v>59</v>
      </c>
    </row>
    <row r="29" spans="1:13">
      <c r="A29" s="1">
        <v>8</v>
      </c>
      <c r="B29" s="1" t="s">
        <v>98</v>
      </c>
      <c r="C29" s="40" t="s">
        <v>96</v>
      </c>
      <c r="D29" s="40">
        <v>60</v>
      </c>
      <c r="E29" s="40">
        <v>60</v>
      </c>
      <c r="F29" s="40"/>
      <c r="G29" s="40">
        <v>2</v>
      </c>
      <c r="H29" s="40">
        <v>60</v>
      </c>
      <c r="I29" s="41">
        <v>20</v>
      </c>
      <c r="J29" s="37">
        <v>50</v>
      </c>
    </row>
    <row r="30" spans="1:13">
      <c r="A30" s="1">
        <v>9</v>
      </c>
      <c r="B30" s="1" t="s">
        <v>98</v>
      </c>
      <c r="C30" s="40" t="s">
        <v>96</v>
      </c>
      <c r="D30" s="40">
        <v>59</v>
      </c>
      <c r="E30" s="40">
        <v>58</v>
      </c>
      <c r="F30" s="40"/>
      <c r="G30" s="40">
        <v>2</v>
      </c>
      <c r="H30" s="40">
        <v>59</v>
      </c>
      <c r="I30" s="41">
        <v>19</v>
      </c>
      <c r="J30" s="37">
        <v>58</v>
      </c>
    </row>
    <row r="31" spans="1:13">
      <c r="A31" s="1">
        <v>10</v>
      </c>
      <c r="B31" s="1" t="s">
        <v>98</v>
      </c>
      <c r="C31" s="40" t="s">
        <v>96</v>
      </c>
      <c r="D31" s="40">
        <v>14</v>
      </c>
      <c r="E31" s="40">
        <v>14</v>
      </c>
      <c r="F31" s="40"/>
      <c r="G31" s="40"/>
      <c r="H31" s="40">
        <v>14</v>
      </c>
      <c r="I31" s="41">
        <v>0</v>
      </c>
      <c r="J31" s="37" t="s">
        <v>97</v>
      </c>
    </row>
    <row r="32" spans="1:13">
      <c r="A32" s="1">
        <v>11</v>
      </c>
      <c r="B32" s="1" t="s">
        <v>98</v>
      </c>
      <c r="C32" s="40" t="s">
        <v>96</v>
      </c>
      <c r="D32" s="40">
        <v>12</v>
      </c>
      <c r="E32" s="40">
        <v>12</v>
      </c>
      <c r="F32" s="40"/>
      <c r="G32" s="40"/>
      <c r="H32" s="40">
        <v>12</v>
      </c>
      <c r="I32" s="41">
        <v>0</v>
      </c>
      <c r="J32" s="37" t="s">
        <v>84</v>
      </c>
    </row>
    <row r="33" spans="1:10">
      <c r="A33" s="1">
        <v>12</v>
      </c>
      <c r="B33" s="1" t="s">
        <v>98</v>
      </c>
      <c r="C33" s="40" t="s">
        <v>96</v>
      </c>
      <c r="D33" s="40">
        <v>11</v>
      </c>
      <c r="E33" s="40">
        <v>11</v>
      </c>
      <c r="F33" s="40"/>
      <c r="G33" s="40"/>
      <c r="H33" s="40">
        <v>11</v>
      </c>
      <c r="I33" s="41">
        <v>0</v>
      </c>
      <c r="J33" s="37">
        <v>61</v>
      </c>
    </row>
    <row r="34" spans="1:10">
      <c r="A34" s="19"/>
      <c r="B34" s="19"/>
      <c r="C34" s="19" t="s">
        <v>80</v>
      </c>
      <c r="D34" s="19">
        <f>SUM(D22:D33)</f>
        <v>218</v>
      </c>
      <c r="E34" s="19">
        <f>SUM(E22:E33)</f>
        <v>219</v>
      </c>
      <c r="F34" s="19">
        <f>SUM(F22:F33)</f>
        <v>0</v>
      </c>
      <c r="G34" s="19">
        <f>SUM(G22:G33)</f>
        <v>9</v>
      </c>
      <c r="H34" s="19">
        <f>SUM(H22:H33)</f>
        <v>220</v>
      </c>
      <c r="I34" s="19">
        <f>SUM(I22:I33)</f>
        <v>97</v>
      </c>
      <c r="J34" s="19"/>
    </row>
    <row r="35" spans="1:10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>
      <c r="A36" s="19"/>
      <c r="B36" s="19"/>
      <c r="C36" s="19" t="s">
        <v>87</v>
      </c>
      <c r="D36" s="19">
        <f>D19+D34</f>
        <v>379</v>
      </c>
      <c r="E36" s="19">
        <f t="shared" ref="E36:I36" si="1">E19+E34</f>
        <v>339</v>
      </c>
      <c r="F36" s="19">
        <f t="shared" si="1"/>
        <v>55</v>
      </c>
      <c r="G36" s="19">
        <f t="shared" si="1"/>
        <v>22</v>
      </c>
      <c r="H36" s="19">
        <f t="shared" si="1"/>
        <v>381</v>
      </c>
      <c r="I36" s="19">
        <f t="shared" si="1"/>
        <v>295</v>
      </c>
      <c r="J36" s="19"/>
    </row>
    <row r="37" spans="1:10">
      <c r="A37" s="18"/>
      <c r="B37" s="18"/>
    </row>
    <row r="38" spans="1:10">
      <c r="A38" s="18"/>
      <c r="B38" s="18"/>
    </row>
    <row r="39" spans="1:10">
      <c r="A39" s="18"/>
      <c r="B39" s="18"/>
    </row>
    <row r="40" spans="1:10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>
      <c r="A41" s="18"/>
      <c r="B41" s="18"/>
    </row>
    <row r="42" spans="1:10">
      <c r="A42" s="18"/>
      <c r="B42" s="18"/>
    </row>
    <row r="43" spans="1:10">
      <c r="A43" s="18"/>
      <c r="B43" s="18"/>
    </row>
    <row r="44" spans="1:10">
      <c r="A44" s="18"/>
      <c r="B44" s="18"/>
    </row>
    <row r="45" spans="1:10">
      <c r="A45" s="18"/>
      <c r="B45" s="18"/>
    </row>
    <row r="46" spans="1:10">
      <c r="A46" s="18"/>
      <c r="B46" s="18"/>
    </row>
    <row r="47" spans="1:10">
      <c r="A47" s="18"/>
      <c r="B47" s="18"/>
    </row>
    <row r="48" spans="1:10">
      <c r="A48" s="18"/>
      <c r="B48" s="18"/>
    </row>
    <row r="49" spans="1:2">
      <c r="A49" s="18"/>
      <c r="B49" s="18"/>
    </row>
    <row r="50" spans="1:2">
      <c r="A50" s="18"/>
      <c r="B50" s="18"/>
    </row>
    <row r="51" spans="1:2">
      <c r="A51" s="18"/>
      <c r="B51" s="18"/>
    </row>
    <row r="52" spans="1:2">
      <c r="A52" s="18"/>
      <c r="B52" s="18"/>
    </row>
    <row r="53" spans="1:2">
      <c r="A53" s="18"/>
      <c r="B53" s="18"/>
    </row>
  </sheetData>
  <customSheetViews>
    <customSheetView guid="{A06425FA-86C9-4C57-BDCB-72FCD3ADDE67}">
      <selection activeCell="C17" sqref="C17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228">
      <selection activeCell="E243" sqref="E243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A135">
      <selection activeCell="C134" sqref="C134"/>
      <pageMargins left="0.7" right="0.7" top="0.75" bottom="0.75" header="0.3" footer="0.3"/>
      <pageSetup paperSize="9" orientation="portrait" verticalDpi="0" r:id="rId3"/>
    </customSheetView>
  </customSheetViews>
  <mergeCells count="8">
    <mergeCell ref="A40:J40"/>
    <mergeCell ref="A8:J8"/>
    <mergeCell ref="A9:J9"/>
    <mergeCell ref="A11:A12"/>
    <mergeCell ref="B11:B12"/>
    <mergeCell ref="C11:C12"/>
    <mergeCell ref="D11:I11"/>
    <mergeCell ref="J11:J12"/>
  </mergeCells>
  <pageMargins left="0.7" right="0.7" top="0.41666666666666669" bottom="0.35416666666666669" header="0.3" footer="0.3"/>
  <pageSetup paperSize="9" scale="72" orientation="landscape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60"/>
  <sheetViews>
    <sheetView view="pageBreakPreview" topLeftCell="A7" zoomScaleSheetLayoutView="100" workbookViewId="0">
      <selection activeCell="A41" sqref="A41:XFD41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>
      <c r="J1" s="21" t="s">
        <v>7</v>
      </c>
    </row>
    <row r="2" spans="1:13">
      <c r="J2" s="4" t="s">
        <v>8</v>
      </c>
    </row>
    <row r="3" spans="1:13">
      <c r="J3" s="4" t="s">
        <v>9</v>
      </c>
    </row>
    <row r="4" spans="1:13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99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>
      <c r="A11" s="26" t="s">
        <v>6</v>
      </c>
      <c r="B11" s="26" t="s">
        <v>0</v>
      </c>
      <c r="C11" s="26" t="s">
        <v>1</v>
      </c>
      <c r="D11" s="29" t="s">
        <v>2</v>
      </c>
      <c r="E11" s="30"/>
      <c r="F11" s="30"/>
      <c r="G11" s="30"/>
      <c r="H11" s="30"/>
      <c r="I11" s="31"/>
      <c r="J11" s="27" t="s">
        <v>12</v>
      </c>
      <c r="L11" s="4" t="s">
        <v>37</v>
      </c>
    </row>
    <row r="12" spans="1:13" ht="25.5">
      <c r="A12" s="26"/>
      <c r="B12" s="26"/>
      <c r="C12" s="26"/>
      <c r="D12" s="20" t="s">
        <v>3</v>
      </c>
      <c r="E12" s="20" t="s">
        <v>5</v>
      </c>
      <c r="F12" s="20" t="s">
        <v>4</v>
      </c>
      <c r="G12" s="20" t="s">
        <v>38</v>
      </c>
      <c r="H12" s="20" t="s">
        <v>39</v>
      </c>
      <c r="I12" s="19" t="s">
        <v>40</v>
      </c>
      <c r="J12" s="28"/>
      <c r="L12" s="4" t="s">
        <v>41</v>
      </c>
      <c r="M12" s="13">
        <f>SUM(D21:D34)</f>
        <v>236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2" t="s">
        <v>50</v>
      </c>
      <c r="L14" s="4" t="s">
        <v>37</v>
      </c>
    </row>
    <row r="15" spans="1:13" ht="63.75">
      <c r="A15" s="1">
        <v>1</v>
      </c>
      <c r="B15" s="1" t="s">
        <v>98</v>
      </c>
      <c r="C15" s="40" t="s">
        <v>23</v>
      </c>
      <c r="D15" s="40">
        <v>79</v>
      </c>
      <c r="E15" s="40">
        <v>61</v>
      </c>
      <c r="F15" s="40">
        <v>14</v>
      </c>
      <c r="G15" s="40">
        <v>8</v>
      </c>
      <c r="H15" s="40">
        <v>78</v>
      </c>
      <c r="I15" s="41">
        <v>79</v>
      </c>
      <c r="J15" s="37" t="s">
        <v>100</v>
      </c>
    </row>
    <row r="16" spans="1:13" ht="25.5">
      <c r="A16" s="1">
        <v>2</v>
      </c>
      <c r="B16" s="1" t="s">
        <v>98</v>
      </c>
      <c r="C16" s="40" t="s">
        <v>29</v>
      </c>
      <c r="D16" s="40">
        <v>58</v>
      </c>
      <c r="E16" s="40">
        <v>37</v>
      </c>
      <c r="F16" s="40">
        <v>33</v>
      </c>
      <c r="G16" s="40">
        <v>1</v>
      </c>
      <c r="H16" s="40">
        <v>57</v>
      </c>
      <c r="I16" s="41">
        <v>58</v>
      </c>
      <c r="J16" s="37" t="s">
        <v>101</v>
      </c>
    </row>
    <row r="17" spans="1:13" ht="25.5">
      <c r="A17" s="1">
        <v>3</v>
      </c>
      <c r="B17" s="1" t="s">
        <v>98</v>
      </c>
      <c r="C17" s="40" t="s">
        <v>24</v>
      </c>
      <c r="D17" s="40">
        <v>29</v>
      </c>
      <c r="E17" s="40">
        <v>7</v>
      </c>
      <c r="F17" s="40">
        <v>20</v>
      </c>
      <c r="G17" s="40"/>
      <c r="H17" s="40">
        <v>25</v>
      </c>
      <c r="I17" s="41">
        <v>51</v>
      </c>
      <c r="J17" s="37" t="s">
        <v>107</v>
      </c>
    </row>
    <row r="18" spans="1:13">
      <c r="A18" s="19"/>
      <c r="B18" s="19"/>
      <c r="C18" s="19" t="s">
        <v>82</v>
      </c>
      <c r="D18" s="19">
        <f>SUM(D15:D17)</f>
        <v>166</v>
      </c>
      <c r="E18" s="19">
        <f t="shared" ref="E18:I18" si="0">SUM(E15:E17)</f>
        <v>105</v>
      </c>
      <c r="F18" s="19">
        <f t="shared" si="0"/>
        <v>67</v>
      </c>
      <c r="G18" s="19">
        <f t="shared" si="0"/>
        <v>9</v>
      </c>
      <c r="H18" s="19">
        <f t="shared" si="0"/>
        <v>160</v>
      </c>
      <c r="I18" s="19">
        <f t="shared" si="0"/>
        <v>188</v>
      </c>
      <c r="J18" s="2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L19" s="4" t="s">
        <v>41</v>
      </c>
      <c r="M19" s="38">
        <f>SUM(D21:D34)</f>
        <v>236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2" t="s">
        <v>51</v>
      </c>
    </row>
    <row r="21" spans="1:13">
      <c r="A21" s="1">
        <v>1</v>
      </c>
      <c r="B21" s="1" t="s">
        <v>98</v>
      </c>
      <c r="C21" s="40" t="s">
        <v>24</v>
      </c>
      <c r="D21" s="40">
        <v>7</v>
      </c>
      <c r="E21" s="40">
        <v>8</v>
      </c>
      <c r="F21" s="40"/>
      <c r="G21" s="40"/>
      <c r="H21" s="40">
        <v>8</v>
      </c>
      <c r="I21" s="41">
        <v>4</v>
      </c>
      <c r="J21" s="37">
        <v>2</v>
      </c>
    </row>
    <row r="22" spans="1:13">
      <c r="A22" s="1">
        <v>2</v>
      </c>
      <c r="B22" s="1" t="s">
        <v>98</v>
      </c>
      <c r="C22" s="40" t="s">
        <v>24</v>
      </c>
      <c r="D22" s="40">
        <v>38</v>
      </c>
      <c r="E22" s="40"/>
      <c r="F22" s="40"/>
      <c r="G22" s="40"/>
      <c r="H22" s="40">
        <v>38</v>
      </c>
      <c r="I22" s="41">
        <v>0</v>
      </c>
      <c r="J22" s="37" t="s">
        <v>18</v>
      </c>
    </row>
    <row r="23" spans="1:13">
      <c r="A23" s="1">
        <v>3</v>
      </c>
      <c r="B23" s="1" t="s">
        <v>98</v>
      </c>
      <c r="C23" s="40" t="s">
        <v>24</v>
      </c>
      <c r="D23" s="40">
        <v>7</v>
      </c>
      <c r="E23" s="40">
        <v>8</v>
      </c>
      <c r="F23" s="40"/>
      <c r="G23" s="40"/>
      <c r="H23" s="40">
        <v>8</v>
      </c>
      <c r="I23" s="41">
        <v>3</v>
      </c>
      <c r="J23" s="37">
        <v>4</v>
      </c>
    </row>
    <row r="24" spans="1:13">
      <c r="A24" s="1">
        <v>4</v>
      </c>
      <c r="B24" s="1" t="s">
        <v>98</v>
      </c>
      <c r="C24" s="40" t="s">
        <v>24</v>
      </c>
      <c r="D24" s="40">
        <v>6</v>
      </c>
      <c r="E24" s="40">
        <v>7</v>
      </c>
      <c r="F24" s="40"/>
      <c r="G24" s="40"/>
      <c r="H24" s="40">
        <v>7</v>
      </c>
      <c r="I24" s="41">
        <v>4</v>
      </c>
      <c r="J24" s="37">
        <v>8</v>
      </c>
    </row>
    <row r="25" spans="1:13">
      <c r="A25" s="1">
        <v>5</v>
      </c>
      <c r="B25" s="1" t="s">
        <v>98</v>
      </c>
      <c r="C25" s="40" t="s">
        <v>24</v>
      </c>
      <c r="D25" s="40">
        <v>8</v>
      </c>
      <c r="E25" s="40">
        <v>8</v>
      </c>
      <c r="F25" s="40"/>
      <c r="G25" s="40"/>
      <c r="H25" s="40">
        <v>8</v>
      </c>
      <c r="I25" s="41">
        <v>6</v>
      </c>
      <c r="J25" s="37">
        <v>10</v>
      </c>
    </row>
    <row r="26" spans="1:13">
      <c r="A26" s="1">
        <v>6</v>
      </c>
      <c r="B26" s="1" t="s">
        <v>98</v>
      </c>
      <c r="C26" s="40" t="s">
        <v>24</v>
      </c>
      <c r="D26" s="40">
        <v>17</v>
      </c>
      <c r="E26" s="40">
        <v>18</v>
      </c>
      <c r="F26" s="40"/>
      <c r="G26" s="40">
        <v>1</v>
      </c>
      <c r="H26" s="40">
        <v>18</v>
      </c>
      <c r="I26" s="41">
        <v>17</v>
      </c>
      <c r="J26" s="37">
        <v>18</v>
      </c>
    </row>
    <row r="27" spans="1:13">
      <c r="A27" s="1">
        <v>7</v>
      </c>
      <c r="B27" s="1" t="s">
        <v>98</v>
      </c>
      <c r="C27" s="40" t="s">
        <v>24</v>
      </c>
      <c r="D27" s="40">
        <v>26</v>
      </c>
      <c r="E27" s="40">
        <v>27</v>
      </c>
      <c r="F27" s="40"/>
      <c r="G27" s="40"/>
      <c r="H27" s="40">
        <v>27</v>
      </c>
      <c r="I27" s="41">
        <v>28</v>
      </c>
      <c r="J27" s="37">
        <v>20</v>
      </c>
    </row>
    <row r="28" spans="1:13">
      <c r="A28" s="1">
        <v>8</v>
      </c>
      <c r="B28" s="1" t="s">
        <v>98</v>
      </c>
      <c r="C28" s="40" t="s">
        <v>24</v>
      </c>
      <c r="D28" s="40">
        <v>18</v>
      </c>
      <c r="E28" s="40">
        <v>18</v>
      </c>
      <c r="F28" s="40"/>
      <c r="G28" s="40"/>
      <c r="H28" s="40">
        <v>18</v>
      </c>
      <c r="I28" s="41">
        <v>15</v>
      </c>
      <c r="J28" s="37">
        <v>22</v>
      </c>
    </row>
    <row r="29" spans="1:13">
      <c r="A29" s="1">
        <v>9</v>
      </c>
      <c r="B29" s="1" t="s">
        <v>98</v>
      </c>
      <c r="C29" s="40" t="s">
        <v>24</v>
      </c>
      <c r="D29" s="40">
        <v>7</v>
      </c>
      <c r="E29" s="40">
        <v>8</v>
      </c>
      <c r="F29" s="40"/>
      <c r="G29" s="40"/>
      <c r="H29" s="40">
        <v>8</v>
      </c>
      <c r="I29" s="41">
        <v>4</v>
      </c>
      <c r="J29" s="37">
        <v>49</v>
      </c>
    </row>
    <row r="30" spans="1:13">
      <c r="A30" s="1">
        <v>10</v>
      </c>
      <c r="B30" s="1" t="s">
        <v>98</v>
      </c>
      <c r="C30" s="40" t="s">
        <v>24</v>
      </c>
      <c r="D30" s="40">
        <v>16</v>
      </c>
      <c r="E30" s="40">
        <v>16</v>
      </c>
      <c r="F30" s="40"/>
      <c r="G30" s="40"/>
      <c r="H30" s="40">
        <v>16</v>
      </c>
      <c r="I30" s="41">
        <v>14</v>
      </c>
      <c r="J30" s="37">
        <v>61</v>
      </c>
    </row>
    <row r="31" spans="1:13">
      <c r="A31" s="1">
        <v>11</v>
      </c>
      <c r="B31" s="1" t="s">
        <v>98</v>
      </c>
      <c r="C31" s="40" t="s">
        <v>24</v>
      </c>
      <c r="D31" s="40">
        <v>17</v>
      </c>
      <c r="E31" s="40">
        <v>18</v>
      </c>
      <c r="F31" s="40"/>
      <c r="G31" s="40">
        <v>2</v>
      </c>
      <c r="H31" s="40">
        <v>18</v>
      </c>
      <c r="I31" s="41">
        <v>18</v>
      </c>
      <c r="J31" s="37">
        <v>63</v>
      </c>
    </row>
    <row r="32" spans="1:13">
      <c r="A32" s="1">
        <v>12</v>
      </c>
      <c r="B32" s="1" t="s">
        <v>98</v>
      </c>
      <c r="C32" s="40" t="s">
        <v>24</v>
      </c>
      <c r="D32" s="40">
        <v>23</v>
      </c>
      <c r="E32" s="40">
        <v>24</v>
      </c>
      <c r="F32" s="40"/>
      <c r="G32" s="40"/>
      <c r="H32" s="40">
        <v>24</v>
      </c>
      <c r="I32" s="41">
        <v>20</v>
      </c>
      <c r="J32" s="37">
        <v>65</v>
      </c>
    </row>
    <row r="33" spans="1:10">
      <c r="A33" s="1">
        <v>13</v>
      </c>
      <c r="B33" s="1" t="s">
        <v>98</v>
      </c>
      <c r="C33" s="40" t="s">
        <v>24</v>
      </c>
      <c r="D33" s="40">
        <v>17</v>
      </c>
      <c r="E33" s="40">
        <v>18</v>
      </c>
      <c r="F33" s="40"/>
      <c r="G33" s="40">
        <v>1</v>
      </c>
      <c r="H33" s="40">
        <v>18</v>
      </c>
      <c r="I33" s="41">
        <v>8</v>
      </c>
      <c r="J33" s="37">
        <v>67</v>
      </c>
    </row>
    <row r="34" spans="1:10">
      <c r="A34" s="1">
        <v>14</v>
      </c>
      <c r="B34" s="1" t="s">
        <v>98</v>
      </c>
      <c r="C34" s="40" t="s">
        <v>24</v>
      </c>
      <c r="D34" s="40">
        <v>29</v>
      </c>
      <c r="E34" s="40">
        <v>30</v>
      </c>
      <c r="F34" s="40"/>
      <c r="G34" s="40">
        <v>2</v>
      </c>
      <c r="H34" s="40">
        <v>30</v>
      </c>
      <c r="I34" s="41">
        <v>20</v>
      </c>
      <c r="J34" s="37">
        <v>69</v>
      </c>
    </row>
    <row r="35" spans="1:10">
      <c r="A35" s="19"/>
      <c r="B35" s="1"/>
      <c r="C35" s="19" t="s">
        <v>82</v>
      </c>
      <c r="D35" s="19">
        <f>SUM(D21:D34)</f>
        <v>236</v>
      </c>
      <c r="E35" s="19">
        <f t="shared" ref="E35:I35" si="1">SUM(E21:E34)</f>
        <v>208</v>
      </c>
      <c r="F35" s="19">
        <f t="shared" si="1"/>
        <v>0</v>
      </c>
      <c r="G35" s="19">
        <f t="shared" si="1"/>
        <v>6</v>
      </c>
      <c r="H35" s="19">
        <f t="shared" si="1"/>
        <v>246</v>
      </c>
      <c r="I35" s="19">
        <f t="shared" si="1"/>
        <v>161</v>
      </c>
      <c r="J35" s="22"/>
    </row>
    <row r="36" spans="1:10">
      <c r="A36" s="19"/>
      <c r="B36" s="19"/>
      <c r="C36" s="19"/>
      <c r="D36" s="19"/>
      <c r="E36" s="19"/>
      <c r="F36" s="19"/>
      <c r="G36" s="19"/>
      <c r="H36" s="19"/>
      <c r="I36" s="19"/>
      <c r="J36" s="22"/>
    </row>
    <row r="37" spans="1:10">
      <c r="A37" s="19"/>
      <c r="B37" s="19"/>
      <c r="C37" s="19" t="s">
        <v>87</v>
      </c>
      <c r="D37" s="19">
        <f>D35+D18</f>
        <v>402</v>
      </c>
      <c r="E37" s="19">
        <f t="shared" ref="E37:I37" si="2">E35+E18</f>
        <v>313</v>
      </c>
      <c r="F37" s="19">
        <f t="shared" si="2"/>
        <v>67</v>
      </c>
      <c r="G37" s="19">
        <f t="shared" si="2"/>
        <v>15</v>
      </c>
      <c r="H37" s="19">
        <f t="shared" si="2"/>
        <v>406</v>
      </c>
      <c r="I37" s="19">
        <f t="shared" si="2"/>
        <v>349</v>
      </c>
      <c r="J37" s="19"/>
    </row>
    <row r="38" spans="1:10">
      <c r="A38" s="18"/>
      <c r="B38" s="18"/>
    </row>
    <row r="39" spans="1:10">
      <c r="A39" s="18"/>
      <c r="B39" s="18"/>
    </row>
    <row r="40" spans="1:10">
      <c r="A40" s="18"/>
      <c r="B40" s="18"/>
    </row>
    <row r="41" spans="1:10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>
      <c r="A42" s="18"/>
      <c r="B42" s="18"/>
    </row>
    <row r="43" spans="1:10">
      <c r="A43" s="18"/>
      <c r="B43" s="18"/>
    </row>
    <row r="44" spans="1:10">
      <c r="A44" s="18"/>
      <c r="B44" s="18"/>
    </row>
    <row r="45" spans="1:10">
      <c r="A45" s="18"/>
      <c r="B45" s="18"/>
    </row>
    <row r="46" spans="1:10">
      <c r="A46" s="18"/>
      <c r="B46" s="18"/>
    </row>
    <row r="47" spans="1:10">
      <c r="A47" s="18"/>
      <c r="B47" s="18"/>
    </row>
    <row r="48" spans="1:10">
      <c r="A48" s="18"/>
      <c r="B48" s="18"/>
    </row>
    <row r="49" spans="1:2">
      <c r="A49" s="18"/>
      <c r="B49" s="18"/>
    </row>
    <row r="50" spans="1:2">
      <c r="A50" s="18"/>
      <c r="B50" s="18"/>
    </row>
    <row r="51" spans="1:2">
      <c r="A51" s="18"/>
      <c r="B51" s="18"/>
    </row>
    <row r="52" spans="1:2">
      <c r="A52" s="18"/>
      <c r="B52" s="18"/>
    </row>
    <row r="53" spans="1:2">
      <c r="A53" s="18"/>
      <c r="B53" s="18"/>
    </row>
    <row r="54" spans="1:2">
      <c r="A54" s="18"/>
      <c r="B54" s="18"/>
    </row>
    <row r="55" spans="1:2">
      <c r="A55" s="18"/>
      <c r="B55" s="18"/>
    </row>
    <row r="56" spans="1:2">
      <c r="A56" s="18"/>
      <c r="B56" s="18"/>
    </row>
    <row r="57" spans="1:2">
      <c r="A57" s="18"/>
      <c r="B57" s="18"/>
    </row>
    <row r="58" spans="1:2">
      <c r="A58" s="18"/>
      <c r="B58" s="18"/>
    </row>
    <row r="59" spans="1:2">
      <c r="A59" s="18"/>
      <c r="B59" s="18"/>
    </row>
    <row r="60" spans="1:2">
      <c r="A60" s="18"/>
      <c r="B60" s="18"/>
    </row>
  </sheetData>
  <customSheetViews>
    <customSheetView guid="{A06425FA-86C9-4C57-BDCB-72FCD3ADDE67}" topLeftCell="A10">
      <selection activeCell="J22" sqref="J22"/>
      <pageMargins left="0.7" right="0.7" top="0.75" bottom="0.75" header="0.3" footer="0.3"/>
    </customSheetView>
    <customSheetView guid="{742BF10D-D3C8-41B8-965A-D1745554E865}" topLeftCell="A2">
      <selection activeCell="D32" sqref="D32"/>
      <pageMargins left="0.7" right="0.7" top="0.75" bottom="0.75" header="0.3" footer="0.3"/>
    </customSheetView>
    <customSheetView guid="{7A4C2E48-EB60-44FD-85D2-0ADF8D664E13}" topLeftCell="A153">
      <selection activeCell="J177" sqref="J177"/>
      <pageMargins left="0.7" right="0.7" top="0.75" bottom="0.75" header="0.3" footer="0.3"/>
    </customSheetView>
  </customSheetViews>
  <mergeCells count="8">
    <mergeCell ref="A41:J41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39583333333333331" header="0.3" footer="0.3"/>
  <pageSetup paperSize="9" scale="72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topLeftCell="A4" zoomScale="90" zoomScaleSheetLayoutView="90" workbookViewId="0">
      <selection activeCell="A34" sqref="A34:XFD34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9"/>
  </cols>
  <sheetData>
    <row r="1" spans="1:13">
      <c r="J1" s="6" t="s">
        <v>7</v>
      </c>
    </row>
    <row r="2" spans="1:13">
      <c r="F2" s="8"/>
      <c r="J2" s="4" t="s">
        <v>8</v>
      </c>
    </row>
    <row r="3" spans="1:13">
      <c r="J3" s="4" t="s">
        <v>9</v>
      </c>
    </row>
    <row r="4" spans="1:13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119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  <c r="L11" s="4" t="s">
        <v>37</v>
      </c>
    </row>
    <row r="12" spans="1:13" ht="25.5">
      <c r="A12" s="26"/>
      <c r="B12" s="26"/>
      <c r="C12" s="26"/>
      <c r="D12" s="7" t="s">
        <v>3</v>
      </c>
      <c r="E12" s="7" t="s">
        <v>5</v>
      </c>
      <c r="F12" s="7" t="s">
        <v>4</v>
      </c>
      <c r="G12" s="7" t="s">
        <v>38</v>
      </c>
      <c r="H12" s="7" t="s">
        <v>39</v>
      </c>
      <c r="I12" s="7" t="s">
        <v>40</v>
      </c>
      <c r="J12" s="26"/>
      <c r="L12" s="4" t="s">
        <v>41</v>
      </c>
      <c r="M12" s="17" t="e">
        <f>SUM(#REF!)</f>
        <v>#REF!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7" t="s">
        <v>53</v>
      </c>
      <c r="L14" s="4" t="s">
        <v>37</v>
      </c>
    </row>
    <row r="15" spans="1:13" ht="51">
      <c r="A15" s="1">
        <v>1</v>
      </c>
      <c r="B15" s="1" t="s">
        <v>98</v>
      </c>
      <c r="C15" s="34" t="s">
        <v>25</v>
      </c>
      <c r="D15" s="34">
        <v>68</v>
      </c>
      <c r="E15" s="34">
        <v>62</v>
      </c>
      <c r="F15" s="34">
        <v>5</v>
      </c>
      <c r="G15" s="34">
        <v>12</v>
      </c>
      <c r="H15" s="34">
        <v>67</v>
      </c>
      <c r="I15" s="35">
        <v>78</v>
      </c>
      <c r="J15" s="36" t="s">
        <v>108</v>
      </c>
    </row>
    <row r="16" spans="1:13" ht="51">
      <c r="A16" s="1">
        <v>2</v>
      </c>
      <c r="B16" s="1" t="s">
        <v>98</v>
      </c>
      <c r="C16" s="34" t="s">
        <v>33</v>
      </c>
      <c r="D16" s="34">
        <v>67</v>
      </c>
      <c r="E16" s="34">
        <v>62</v>
      </c>
      <c r="F16" s="34">
        <v>6</v>
      </c>
      <c r="G16" s="34">
        <v>13</v>
      </c>
      <c r="H16" s="34">
        <v>66</v>
      </c>
      <c r="I16" s="35">
        <v>64</v>
      </c>
      <c r="J16" s="36" t="s">
        <v>109</v>
      </c>
    </row>
    <row r="17" spans="1:21" ht="51">
      <c r="A17" s="1">
        <v>3</v>
      </c>
      <c r="B17" s="1" t="s">
        <v>98</v>
      </c>
      <c r="C17" s="34" t="s">
        <v>21</v>
      </c>
      <c r="D17" s="34">
        <v>71</v>
      </c>
      <c r="E17" s="34">
        <v>45</v>
      </c>
      <c r="F17" s="34">
        <v>35</v>
      </c>
      <c r="G17" s="34">
        <v>9</v>
      </c>
      <c r="H17" s="34">
        <v>73</v>
      </c>
      <c r="I17" s="35">
        <v>74</v>
      </c>
      <c r="J17" s="36" t="s">
        <v>110</v>
      </c>
    </row>
    <row r="18" spans="1:21">
      <c r="A18" s="1">
        <v>4</v>
      </c>
      <c r="B18" s="1" t="s">
        <v>118</v>
      </c>
      <c r="C18" s="34" t="s">
        <v>79</v>
      </c>
      <c r="D18" s="34">
        <v>3</v>
      </c>
      <c r="E18" s="34">
        <v>3</v>
      </c>
      <c r="F18" s="34">
        <v>1</v>
      </c>
      <c r="G18" s="34"/>
      <c r="H18" s="34">
        <v>3</v>
      </c>
      <c r="I18" s="35">
        <v>0</v>
      </c>
      <c r="J18" s="36" t="s">
        <v>111</v>
      </c>
    </row>
    <row r="19" spans="1:21" ht="102">
      <c r="A19" s="1">
        <v>5</v>
      </c>
      <c r="B19" s="1" t="s">
        <v>118</v>
      </c>
      <c r="C19" s="34" t="s">
        <v>26</v>
      </c>
      <c r="D19" s="34">
        <v>119</v>
      </c>
      <c r="E19" s="34">
        <v>40</v>
      </c>
      <c r="F19" s="34">
        <v>111</v>
      </c>
      <c r="G19" s="34">
        <v>3</v>
      </c>
      <c r="H19" s="34">
        <v>118</v>
      </c>
      <c r="I19" s="35">
        <v>123</v>
      </c>
      <c r="J19" s="36" t="s">
        <v>112</v>
      </c>
    </row>
    <row r="20" spans="1:21" ht="25.5">
      <c r="A20" s="1">
        <v>6</v>
      </c>
      <c r="B20" s="1" t="s">
        <v>118</v>
      </c>
      <c r="C20" s="34" t="s">
        <v>33</v>
      </c>
      <c r="D20" s="34">
        <v>38</v>
      </c>
      <c r="E20" s="34">
        <v>33</v>
      </c>
      <c r="F20" s="34">
        <v>6</v>
      </c>
      <c r="G20" s="34">
        <v>2</v>
      </c>
      <c r="H20" s="34">
        <v>38</v>
      </c>
      <c r="I20" s="35">
        <v>32</v>
      </c>
      <c r="J20" s="36" t="s">
        <v>113</v>
      </c>
    </row>
    <row r="21" spans="1:21">
      <c r="A21" s="1">
        <v>7</v>
      </c>
      <c r="B21" s="1" t="s">
        <v>118</v>
      </c>
      <c r="C21" s="34" t="s">
        <v>73</v>
      </c>
      <c r="D21" s="34">
        <v>12</v>
      </c>
      <c r="E21" s="34">
        <v>5</v>
      </c>
      <c r="F21" s="34">
        <v>10</v>
      </c>
      <c r="G21" s="34">
        <v>2</v>
      </c>
      <c r="H21" s="34">
        <v>12</v>
      </c>
      <c r="I21" s="35">
        <v>10</v>
      </c>
      <c r="J21" s="36" t="s">
        <v>114</v>
      </c>
    </row>
    <row r="22" spans="1:21">
      <c r="A22" s="1">
        <v>8</v>
      </c>
      <c r="B22" s="1" t="s">
        <v>118</v>
      </c>
      <c r="C22" s="34" t="s">
        <v>24</v>
      </c>
      <c r="D22" s="34">
        <v>11</v>
      </c>
      <c r="E22" s="34">
        <v>8</v>
      </c>
      <c r="F22" s="34">
        <v>4</v>
      </c>
      <c r="G22" s="34"/>
      <c r="H22" s="34">
        <v>11</v>
      </c>
      <c r="I22" s="35">
        <v>13</v>
      </c>
      <c r="J22" s="36" t="s">
        <v>115</v>
      </c>
    </row>
    <row r="23" spans="1:21">
      <c r="A23" s="1">
        <v>9</v>
      </c>
      <c r="B23" s="1" t="s">
        <v>118</v>
      </c>
      <c r="C23" s="34" t="s">
        <v>34</v>
      </c>
      <c r="D23" s="34">
        <v>16</v>
      </c>
      <c r="E23" s="34">
        <v>10</v>
      </c>
      <c r="F23" s="34">
        <v>13</v>
      </c>
      <c r="G23" s="34">
        <v>2</v>
      </c>
      <c r="H23" s="34">
        <v>16</v>
      </c>
      <c r="I23" s="35">
        <v>12</v>
      </c>
      <c r="J23" s="36" t="s">
        <v>116</v>
      </c>
    </row>
    <row r="24" spans="1:21">
      <c r="A24" s="1">
        <v>10</v>
      </c>
      <c r="B24" s="1" t="s">
        <v>118</v>
      </c>
      <c r="C24" s="34" t="s">
        <v>105</v>
      </c>
      <c r="D24" s="34">
        <v>25</v>
      </c>
      <c r="E24" s="34">
        <v>11</v>
      </c>
      <c r="F24" s="34">
        <v>19</v>
      </c>
      <c r="G24" s="34"/>
      <c r="H24" s="34">
        <v>23</v>
      </c>
      <c r="I24" s="35">
        <v>23</v>
      </c>
      <c r="J24" s="36" t="s">
        <v>117</v>
      </c>
    </row>
    <row r="25" spans="1:21" s="10" customFormat="1">
      <c r="A25" s="7"/>
      <c r="B25" s="12"/>
      <c r="C25" s="12" t="s">
        <v>82</v>
      </c>
      <c r="D25" s="7">
        <f>SUM(D15:D24)</f>
        <v>430</v>
      </c>
      <c r="E25" s="7">
        <f>SUM(E15:E24)</f>
        <v>279</v>
      </c>
      <c r="F25" s="7">
        <f>SUM(F15:F24)</f>
        <v>210</v>
      </c>
      <c r="G25" s="7">
        <f>SUM(G15:G24)</f>
        <v>43</v>
      </c>
      <c r="H25" s="7">
        <f>SUM(H15:H24)</f>
        <v>427</v>
      </c>
      <c r="I25" s="11">
        <f>SUM(I15:I24)</f>
        <v>429</v>
      </c>
      <c r="J25" s="1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A26" s="1"/>
      <c r="B26" s="3"/>
      <c r="C26" s="3"/>
      <c r="D26" s="1"/>
      <c r="E26" s="3"/>
      <c r="F26" s="3"/>
      <c r="G26" s="3"/>
      <c r="H26" s="3"/>
      <c r="I26" s="3"/>
      <c r="J26" s="3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7" t="s">
        <v>54</v>
      </c>
    </row>
    <row r="28" spans="1:21" s="10" customFormat="1">
      <c r="A28" s="7"/>
      <c r="B28" s="7"/>
      <c r="C28" s="7" t="s">
        <v>82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0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10" customFormat="1">
      <c r="A30" s="7"/>
      <c r="B30" s="7"/>
      <c r="C30" s="7" t="s">
        <v>87</v>
      </c>
      <c r="D30" s="7">
        <f>D28+D25</f>
        <v>430</v>
      </c>
      <c r="E30" s="7">
        <f>E28+E25</f>
        <v>279</v>
      </c>
      <c r="F30" s="7">
        <f>F28+F25</f>
        <v>210</v>
      </c>
      <c r="G30" s="7">
        <f>G28+G25</f>
        <v>43</v>
      </c>
      <c r="H30" s="7">
        <f>H28+H25</f>
        <v>427</v>
      </c>
      <c r="I30" s="11">
        <f>I28+I25</f>
        <v>429</v>
      </c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2" spans="1:21" ht="9" customHeight="1"/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customSheetViews>
    <customSheetView guid="{A06425FA-86C9-4C57-BDCB-72FCD3ADDE67}" topLeftCell="A77">
      <selection activeCell="G39" sqref="G39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5">
      <selection activeCell="D59" sqref="D59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A140">
      <selection activeCell="C155" sqref="C155"/>
      <pageMargins left="0.7" right="0.7" top="0.75" bottom="0.75" header="0.3" footer="0.3"/>
      <pageSetup paperSize="9" orientation="portrait" verticalDpi="0" r:id="rId3"/>
    </customSheetView>
  </customSheetViews>
  <mergeCells count="8">
    <mergeCell ref="A34:J34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42708333333333331" header="0.3" footer="0.3"/>
  <pageSetup paperSize="9" scale="72" orientation="landscape" r:id="rId4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zoomScaleSheetLayoutView="100" workbookViewId="0">
      <selection activeCell="D30" sqref="D30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134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  <c r="L11" s="4" t="s">
        <v>37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L12" s="4" t="s">
        <v>41</v>
      </c>
      <c r="M12" s="13" t="e">
        <f>SUM(#REF!)</f>
        <v>#REF!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9" t="s">
        <v>55</v>
      </c>
      <c r="L14" s="4" t="s">
        <v>37</v>
      </c>
    </row>
    <row r="15" spans="1:13">
      <c r="A15" s="1">
        <v>1</v>
      </c>
      <c r="B15" s="40" t="s">
        <v>130</v>
      </c>
      <c r="C15" s="40" t="s">
        <v>74</v>
      </c>
      <c r="D15" s="40">
        <v>1</v>
      </c>
      <c r="E15" s="40">
        <v>1</v>
      </c>
      <c r="F15" s="40"/>
      <c r="G15" s="40"/>
      <c r="H15" s="40">
        <v>1</v>
      </c>
      <c r="I15" s="41">
        <v>0</v>
      </c>
      <c r="J15" s="37">
        <v>14</v>
      </c>
    </row>
    <row r="16" spans="1:13" ht="89.25">
      <c r="A16" s="1">
        <v>2</v>
      </c>
      <c r="B16" s="40" t="s">
        <v>130</v>
      </c>
      <c r="C16" s="40" t="s">
        <v>26</v>
      </c>
      <c r="D16" s="40">
        <v>129</v>
      </c>
      <c r="E16" s="40">
        <v>131</v>
      </c>
      <c r="F16" s="40">
        <v>20</v>
      </c>
      <c r="G16" s="40">
        <v>8</v>
      </c>
      <c r="H16" s="40">
        <v>131</v>
      </c>
      <c r="I16" s="41">
        <v>160</v>
      </c>
      <c r="J16" s="37" t="s">
        <v>120</v>
      </c>
    </row>
    <row r="17" spans="1:21">
      <c r="A17" s="1">
        <v>3</v>
      </c>
      <c r="B17" s="40" t="s">
        <v>130</v>
      </c>
      <c r="C17" s="40" t="s">
        <v>25</v>
      </c>
      <c r="D17" s="40">
        <v>7</v>
      </c>
      <c r="E17" s="40">
        <v>7</v>
      </c>
      <c r="F17" s="40">
        <v>1</v>
      </c>
      <c r="G17" s="40">
        <v>1</v>
      </c>
      <c r="H17" s="40">
        <v>9</v>
      </c>
      <c r="I17" s="41">
        <v>0</v>
      </c>
      <c r="J17" s="37" t="s">
        <v>121</v>
      </c>
    </row>
    <row r="18" spans="1:21">
      <c r="A18" s="1">
        <v>4</v>
      </c>
      <c r="B18" s="40" t="s">
        <v>130</v>
      </c>
      <c r="C18" s="40" t="s">
        <v>33</v>
      </c>
      <c r="D18" s="40">
        <v>6</v>
      </c>
      <c r="E18" s="40">
        <v>6</v>
      </c>
      <c r="F18" s="40"/>
      <c r="G18" s="40"/>
      <c r="H18" s="40">
        <v>6</v>
      </c>
      <c r="I18" s="41">
        <v>0</v>
      </c>
      <c r="J18" s="37" t="s">
        <v>122</v>
      </c>
    </row>
    <row r="19" spans="1:21" ht="51">
      <c r="A19" s="1">
        <v>5</v>
      </c>
      <c r="B19" s="39" t="s">
        <v>131</v>
      </c>
      <c r="C19" s="40" t="s">
        <v>26</v>
      </c>
      <c r="D19" s="40">
        <v>83</v>
      </c>
      <c r="E19" s="40">
        <v>64</v>
      </c>
      <c r="F19" s="40">
        <v>28</v>
      </c>
      <c r="G19" s="40"/>
      <c r="H19" s="40">
        <v>87</v>
      </c>
      <c r="I19" s="41">
        <v>52</v>
      </c>
      <c r="J19" s="37" t="s">
        <v>123</v>
      </c>
    </row>
    <row r="20" spans="1:21" ht="63.75">
      <c r="A20" s="1">
        <v>6</v>
      </c>
      <c r="B20" s="40" t="s">
        <v>132</v>
      </c>
      <c r="C20" s="40" t="s">
        <v>32</v>
      </c>
      <c r="D20" s="40">
        <v>93</v>
      </c>
      <c r="E20" s="40">
        <v>81</v>
      </c>
      <c r="F20" s="40">
        <v>13</v>
      </c>
      <c r="G20" s="40">
        <v>2</v>
      </c>
      <c r="H20" s="40">
        <v>92</v>
      </c>
      <c r="I20" s="41">
        <v>107</v>
      </c>
      <c r="J20" s="37" t="s">
        <v>124</v>
      </c>
    </row>
    <row r="21" spans="1:21" ht="89.25">
      <c r="A21" s="1">
        <v>7</v>
      </c>
      <c r="B21" s="40" t="s">
        <v>132</v>
      </c>
      <c r="C21" s="40" t="s">
        <v>125</v>
      </c>
      <c r="D21" s="40">
        <v>112</v>
      </c>
      <c r="E21" s="40">
        <v>98</v>
      </c>
      <c r="F21" s="40">
        <v>18</v>
      </c>
      <c r="G21" s="40">
        <v>4</v>
      </c>
      <c r="H21" s="40">
        <v>112</v>
      </c>
      <c r="I21" s="41">
        <v>117</v>
      </c>
      <c r="J21" s="37" t="s">
        <v>126</v>
      </c>
    </row>
    <row r="22" spans="1:21" ht="38.25">
      <c r="A22" s="1">
        <v>8</v>
      </c>
      <c r="B22" s="40" t="s">
        <v>133</v>
      </c>
      <c r="C22" s="40" t="s">
        <v>85</v>
      </c>
      <c r="D22" s="40">
        <v>59</v>
      </c>
      <c r="E22" s="40">
        <v>40</v>
      </c>
      <c r="F22" s="40">
        <v>10</v>
      </c>
      <c r="G22" s="40">
        <v>2</v>
      </c>
      <c r="H22" s="40">
        <v>59</v>
      </c>
      <c r="I22" s="41">
        <v>97</v>
      </c>
      <c r="J22" s="37" t="s">
        <v>127</v>
      </c>
    </row>
    <row r="23" spans="1:21">
      <c r="A23" s="1">
        <v>9</v>
      </c>
      <c r="B23" s="40" t="s">
        <v>133</v>
      </c>
      <c r="C23" s="40" t="s">
        <v>73</v>
      </c>
      <c r="D23" s="40">
        <v>11</v>
      </c>
      <c r="E23" s="40">
        <v>8</v>
      </c>
      <c r="F23" s="40">
        <v>3</v>
      </c>
      <c r="G23" s="40"/>
      <c r="H23" s="40">
        <v>11</v>
      </c>
      <c r="I23" s="41">
        <v>21</v>
      </c>
      <c r="J23" s="37" t="s">
        <v>128</v>
      </c>
    </row>
    <row r="24" spans="1:21">
      <c r="A24" s="1">
        <v>10</v>
      </c>
      <c r="B24" s="40" t="s">
        <v>133</v>
      </c>
      <c r="C24" s="40" t="s">
        <v>29</v>
      </c>
      <c r="D24" s="40">
        <v>6</v>
      </c>
      <c r="E24" s="40">
        <v>3</v>
      </c>
      <c r="F24" s="40">
        <v>3</v>
      </c>
      <c r="G24" s="40"/>
      <c r="H24" s="40">
        <v>6</v>
      </c>
      <c r="I24" s="41">
        <v>11</v>
      </c>
      <c r="J24" s="37" t="s">
        <v>129</v>
      </c>
    </row>
    <row r="25" spans="1:21" s="44" customFormat="1">
      <c r="A25" s="19"/>
      <c r="B25" s="19"/>
      <c r="C25" s="19" t="s">
        <v>82</v>
      </c>
      <c r="D25" s="19">
        <f>SUM(D15:D24)</f>
        <v>507</v>
      </c>
      <c r="E25" s="19">
        <f>SUM(E15:E24)</f>
        <v>439</v>
      </c>
      <c r="F25" s="19">
        <f>SUM(F15:F24)</f>
        <v>96</v>
      </c>
      <c r="G25" s="19">
        <f>SUM(G15:G24)</f>
        <v>17</v>
      </c>
      <c r="H25" s="19">
        <f>SUM(H15:H24)</f>
        <v>514</v>
      </c>
      <c r="I25" s="11">
        <f>SUM(I15:I24)</f>
        <v>565</v>
      </c>
      <c r="J25" s="1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L26" s="4" t="s">
        <v>41</v>
      </c>
      <c r="M26" s="38" t="e">
        <f>SUM(#REF!)</f>
        <v>#REF!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9" t="s">
        <v>56</v>
      </c>
    </row>
    <row r="28" spans="1:21">
      <c r="A28" s="19"/>
      <c r="B28" s="19"/>
      <c r="C28" s="19" t="s">
        <v>82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/>
    </row>
    <row r="29" spans="1:21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21">
      <c r="A30" s="19"/>
      <c r="B30" s="19"/>
      <c r="C30" s="19" t="s">
        <v>87</v>
      </c>
      <c r="D30" s="19">
        <f>D28+D25</f>
        <v>507</v>
      </c>
      <c r="E30" s="19">
        <f>E28+E25</f>
        <v>439</v>
      </c>
      <c r="F30" s="19">
        <f>F28+F25</f>
        <v>96</v>
      </c>
      <c r="G30" s="19">
        <f>G28+G25</f>
        <v>17</v>
      </c>
      <c r="H30" s="19">
        <f>H28+H25</f>
        <v>514</v>
      </c>
      <c r="I30" s="11">
        <f>I28+I25</f>
        <v>565</v>
      </c>
      <c r="J30" s="19"/>
    </row>
  </sheetData>
  <customSheetViews>
    <customSheetView guid="{A06425FA-86C9-4C57-BDCB-72FCD3ADDE67}" topLeftCell="A9">
      <selection activeCell="E16" sqref="E16"/>
      <pageMargins left="0.7" right="0.7" top="0.75" bottom="0.75" header="0.3" footer="0.3"/>
    </customSheetView>
    <customSheetView guid="{742BF10D-D3C8-41B8-965A-D1745554E865}" topLeftCell="A10">
      <selection activeCell="D71" sqref="D71"/>
      <pageMargins left="0.7" right="0.7" top="0.75" bottom="0.75" header="0.3" footer="0.3"/>
      <pageSetup paperSize="9" orientation="portrait" verticalDpi="0" r:id="rId1"/>
    </customSheetView>
    <customSheetView guid="{7A4C2E48-EB60-44FD-85D2-0ADF8D664E13}" topLeftCell="A87">
      <selection activeCell="E130" sqref="E130"/>
      <pageMargins left="0.7" right="0.7" top="0.75" bottom="0.75" header="0.3" footer="0.3"/>
    </customSheetView>
  </customSheetViews>
  <mergeCells count="7"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39583333333333331" header="0.3" footer="0.3"/>
  <pageSetup paperSize="9" scale="72" orientation="landscape" r:id="rId2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topLeftCell="A16" zoomScaleSheetLayoutView="100" workbookViewId="0">
      <selection activeCell="B24" sqref="B24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134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  <c r="L11" s="4" t="s">
        <v>37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L12" s="4" t="s">
        <v>41</v>
      </c>
      <c r="M12" s="13">
        <f>SUM(D28:D30)</f>
        <v>604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9" t="s">
        <v>57</v>
      </c>
      <c r="L14" s="4" t="s">
        <v>37</v>
      </c>
    </row>
    <row r="15" spans="1:13" ht="25.5">
      <c r="A15" s="1">
        <v>1</v>
      </c>
      <c r="B15" s="40" t="s">
        <v>132</v>
      </c>
      <c r="C15" s="40" t="s">
        <v>30</v>
      </c>
      <c r="D15" s="40">
        <v>36</v>
      </c>
      <c r="E15" s="40">
        <v>32</v>
      </c>
      <c r="F15" s="40">
        <v>3</v>
      </c>
      <c r="G15" s="40"/>
      <c r="H15" s="40">
        <v>36</v>
      </c>
      <c r="I15" s="41">
        <v>51</v>
      </c>
      <c r="J15" s="37" t="s">
        <v>135</v>
      </c>
    </row>
    <row r="16" spans="1:13" ht="114.75">
      <c r="A16" s="1">
        <v>2</v>
      </c>
      <c r="B16" s="40" t="s">
        <v>132</v>
      </c>
      <c r="C16" s="40" t="s">
        <v>66</v>
      </c>
      <c r="D16" s="40">
        <v>151</v>
      </c>
      <c r="E16" s="40">
        <v>111</v>
      </c>
      <c r="F16" s="40">
        <v>47</v>
      </c>
      <c r="G16" s="40">
        <v>4</v>
      </c>
      <c r="H16" s="40">
        <v>152</v>
      </c>
      <c r="I16" s="41">
        <v>201</v>
      </c>
      <c r="J16" s="37" t="s">
        <v>136</v>
      </c>
    </row>
    <row r="17" spans="1:13" ht="38.25">
      <c r="A17" s="1">
        <v>3</v>
      </c>
      <c r="B17" s="40" t="s">
        <v>132</v>
      </c>
      <c r="C17" s="40" t="s">
        <v>137</v>
      </c>
      <c r="D17" s="40">
        <v>59</v>
      </c>
      <c r="E17" s="40">
        <v>59</v>
      </c>
      <c r="F17" s="40">
        <v>13</v>
      </c>
      <c r="G17" s="40">
        <v>4</v>
      </c>
      <c r="H17" s="40">
        <v>62</v>
      </c>
      <c r="I17" s="41">
        <v>72</v>
      </c>
      <c r="J17" s="37" t="s">
        <v>138</v>
      </c>
    </row>
    <row r="18" spans="1:13" ht="38.25">
      <c r="A18" s="1">
        <v>4</v>
      </c>
      <c r="B18" s="40" t="s">
        <v>139</v>
      </c>
      <c r="C18" s="40" t="s">
        <v>105</v>
      </c>
      <c r="D18" s="40">
        <v>54</v>
      </c>
      <c r="E18" s="40">
        <v>46</v>
      </c>
      <c r="F18" s="40">
        <v>10</v>
      </c>
      <c r="G18" s="40">
        <v>4</v>
      </c>
      <c r="H18" s="40">
        <v>53</v>
      </c>
      <c r="I18" s="41">
        <v>51</v>
      </c>
      <c r="J18" s="37" t="s">
        <v>140</v>
      </c>
    </row>
    <row r="19" spans="1:13" ht="51">
      <c r="A19" s="1">
        <v>5</v>
      </c>
      <c r="B19" s="40" t="s">
        <v>139</v>
      </c>
      <c r="C19" s="40" t="s">
        <v>23</v>
      </c>
      <c r="D19" s="40">
        <v>71</v>
      </c>
      <c r="E19" s="40">
        <v>56</v>
      </c>
      <c r="F19" s="40">
        <v>21</v>
      </c>
      <c r="G19" s="40">
        <v>2</v>
      </c>
      <c r="H19" s="40">
        <v>70</v>
      </c>
      <c r="I19" s="41">
        <v>104</v>
      </c>
      <c r="J19" s="37" t="s">
        <v>141</v>
      </c>
    </row>
    <row r="20" spans="1:13" ht="38.25">
      <c r="A20" s="1">
        <v>6</v>
      </c>
      <c r="B20" s="40" t="s">
        <v>139</v>
      </c>
      <c r="C20" s="40" t="s">
        <v>142</v>
      </c>
      <c r="D20" s="40">
        <v>53</v>
      </c>
      <c r="E20" s="40">
        <v>49</v>
      </c>
      <c r="F20" s="40"/>
      <c r="G20" s="40">
        <v>5</v>
      </c>
      <c r="H20" s="40">
        <v>52</v>
      </c>
      <c r="I20" s="41">
        <v>65</v>
      </c>
      <c r="J20" s="37" t="s">
        <v>143</v>
      </c>
    </row>
    <row r="21" spans="1:13">
      <c r="A21" s="1">
        <v>7</v>
      </c>
      <c r="B21" s="40" t="s">
        <v>139</v>
      </c>
      <c r="C21" s="40" t="s">
        <v>17</v>
      </c>
      <c r="D21" s="40">
        <v>10</v>
      </c>
      <c r="E21" s="40">
        <v>9</v>
      </c>
      <c r="F21" s="40">
        <v>1</v>
      </c>
      <c r="G21" s="40">
        <v>2</v>
      </c>
      <c r="H21" s="40">
        <v>10</v>
      </c>
      <c r="I21" s="41">
        <v>12</v>
      </c>
      <c r="J21" s="37" t="s">
        <v>144</v>
      </c>
    </row>
    <row r="22" spans="1:13" ht="25.5">
      <c r="A22" s="1">
        <v>8</v>
      </c>
      <c r="B22" s="40" t="s">
        <v>139</v>
      </c>
      <c r="C22" s="40" t="s">
        <v>145</v>
      </c>
      <c r="D22" s="40">
        <v>25</v>
      </c>
      <c r="E22" s="40">
        <v>24</v>
      </c>
      <c r="F22" s="40"/>
      <c r="G22" s="40">
        <v>2</v>
      </c>
      <c r="H22" s="40">
        <v>24</v>
      </c>
      <c r="I22" s="41">
        <v>21</v>
      </c>
      <c r="J22" s="37" t="s">
        <v>146</v>
      </c>
    </row>
    <row r="23" spans="1:13" ht="63.75">
      <c r="A23" s="1">
        <v>9</v>
      </c>
      <c r="B23" s="40" t="s">
        <v>147</v>
      </c>
      <c r="C23" s="40" t="s">
        <v>14</v>
      </c>
      <c r="D23" s="40">
        <v>85</v>
      </c>
      <c r="E23" s="40">
        <v>46</v>
      </c>
      <c r="F23" s="40">
        <v>25</v>
      </c>
      <c r="G23" s="40">
        <v>5</v>
      </c>
      <c r="H23" s="40">
        <v>85</v>
      </c>
      <c r="I23" s="41">
        <v>141</v>
      </c>
      <c r="J23" s="37" t="s">
        <v>148</v>
      </c>
    </row>
    <row r="24" spans="1:13" ht="38.25">
      <c r="A24" s="1">
        <v>10</v>
      </c>
      <c r="B24" s="40" t="s">
        <v>149</v>
      </c>
      <c r="C24" s="40" t="s">
        <v>15</v>
      </c>
      <c r="D24" s="40">
        <v>60</v>
      </c>
      <c r="E24" s="40">
        <v>40</v>
      </c>
      <c r="F24" s="40">
        <v>11</v>
      </c>
      <c r="G24" s="40">
        <v>5</v>
      </c>
      <c r="H24" s="40">
        <v>60</v>
      </c>
      <c r="I24" s="41">
        <v>94</v>
      </c>
      <c r="J24" s="37" t="s">
        <v>150</v>
      </c>
    </row>
    <row r="25" spans="1:13">
      <c r="A25" s="19"/>
      <c r="B25" s="19"/>
      <c r="C25" s="19" t="s">
        <v>82</v>
      </c>
      <c r="D25" s="19">
        <f>SUM(D15:D24)</f>
        <v>604</v>
      </c>
      <c r="E25" s="19">
        <f>SUM(E15:E24)</f>
        <v>472</v>
      </c>
      <c r="F25" s="19">
        <f>SUM(F15:F24)</f>
        <v>131</v>
      </c>
      <c r="G25" s="19">
        <f>SUM(G15:G24)</f>
        <v>33</v>
      </c>
      <c r="H25" s="19">
        <f>SUM(H15:H24)</f>
        <v>604</v>
      </c>
      <c r="I25" s="19">
        <f>SUM(I15:I24)</f>
        <v>812</v>
      </c>
      <c r="J25" s="2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L26" s="4" t="s">
        <v>41</v>
      </c>
      <c r="M26" s="38">
        <f>SUM(D28:D30)</f>
        <v>604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2" t="s">
        <v>58</v>
      </c>
    </row>
    <row r="28" spans="1:13">
      <c r="A28" s="19"/>
      <c r="B28" s="19"/>
      <c r="C28" s="19" t="s">
        <v>82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/>
    </row>
    <row r="29" spans="1:13">
      <c r="A29" s="19"/>
      <c r="B29" s="19"/>
      <c r="C29" s="19"/>
      <c r="D29" s="19"/>
      <c r="E29" s="19"/>
      <c r="F29" s="19"/>
      <c r="G29" s="19"/>
      <c r="H29" s="19"/>
      <c r="I29" s="19"/>
      <c r="J29" s="19"/>
    </row>
    <row r="30" spans="1:13">
      <c r="A30" s="19"/>
      <c r="B30" s="19"/>
      <c r="C30" s="19" t="s">
        <v>87</v>
      </c>
      <c r="D30" s="19">
        <f>D28+D25</f>
        <v>604</v>
      </c>
      <c r="E30" s="19">
        <f>E28+E25</f>
        <v>472</v>
      </c>
      <c r="F30" s="19">
        <f>F28+F25</f>
        <v>131</v>
      </c>
      <c r="G30" s="19">
        <f>G28+G25</f>
        <v>33</v>
      </c>
      <c r="H30" s="19">
        <f>H28+H25</f>
        <v>604</v>
      </c>
      <c r="I30" s="19">
        <f>I28+I25</f>
        <v>812</v>
      </c>
      <c r="J30" s="19"/>
    </row>
    <row r="34" spans="1:10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customSheetViews>
    <customSheetView guid="{A06425FA-86C9-4C57-BDCB-72FCD3ADDE67}" topLeftCell="A149">
      <selection activeCell="H173" sqref="H173"/>
      <pageMargins left="0.7" right="0.7" top="0.75" bottom="0.75" header="0.3" footer="0.3"/>
      <pageSetup paperSize="9" orientation="portrait" r:id="rId1"/>
    </customSheetView>
    <customSheetView guid="{742BF10D-D3C8-41B8-965A-D1745554E865}" topLeftCell="A3">
      <selection activeCell="D91" sqref="D91"/>
      <pageMargins left="0.7" right="0.7" top="0.75" bottom="0.75" header="0.3" footer="0.3"/>
    </customSheetView>
    <customSheetView guid="{7A4C2E48-EB60-44FD-85D2-0ADF8D664E13}" topLeftCell="A88">
      <selection activeCell="J103" sqref="J103"/>
      <pageMargins left="0.7" right="0.7" top="0.75" bottom="0.75" header="0.3" footer="0.3"/>
      <pageSetup paperSize="9" orientation="portrait" verticalDpi="0" r:id="rId2"/>
    </customSheetView>
  </customSheetViews>
  <mergeCells count="8">
    <mergeCell ref="A34:J34"/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46875" header="0.3" footer="0.3"/>
  <pageSetup paperSize="9" scale="72" orientation="landscape" r:id="rId3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47"/>
  <sheetViews>
    <sheetView view="pageBreakPreview" topLeftCell="A13" zoomScale="80" zoomScaleSheetLayoutView="80" workbookViewId="0">
      <selection activeCell="G38" sqref="G38"/>
    </sheetView>
  </sheetViews>
  <sheetFormatPr defaultRowHeight="12.75"/>
  <cols>
    <col min="1" max="1" width="9" style="4" customWidth="1"/>
    <col min="2" max="3" width="22.42578125" style="4" customWidth="1"/>
    <col min="4" max="7" width="9.28515625" style="4" customWidth="1"/>
    <col min="8" max="8" width="12" style="4" customWidth="1"/>
    <col min="9" max="9" width="9.28515625" style="4" customWidth="1"/>
    <col min="10" max="10" width="68.42578125" style="4" customWidth="1"/>
    <col min="11" max="21" width="9.140625" style="4"/>
    <col min="22" max="16384" width="9.140625" style="38"/>
  </cols>
  <sheetData>
    <row r="1" spans="1:13" ht="15" customHeight="1">
      <c r="J1" s="21" t="s">
        <v>7</v>
      </c>
    </row>
    <row r="2" spans="1:13" ht="15" customHeight="1">
      <c r="J2" s="4" t="s">
        <v>8</v>
      </c>
    </row>
    <row r="3" spans="1:13" ht="15" customHeight="1">
      <c r="J3" s="4" t="s">
        <v>9</v>
      </c>
    </row>
    <row r="4" spans="1:13" ht="15" customHeight="1">
      <c r="J4" s="4" t="s">
        <v>42</v>
      </c>
    </row>
    <row r="5" spans="1:13" ht="15" customHeight="1">
      <c r="J5" s="4" t="s">
        <v>43</v>
      </c>
    </row>
    <row r="6" spans="1:13" ht="15" customHeight="1">
      <c r="J6" s="4" t="s">
        <v>10</v>
      </c>
    </row>
    <row r="8" spans="1:13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</row>
    <row r="9" spans="1:13" ht="30" customHeight="1">
      <c r="A9" s="32" t="s">
        <v>88</v>
      </c>
      <c r="B9" s="32"/>
      <c r="C9" s="32"/>
      <c r="D9" s="32"/>
      <c r="E9" s="32"/>
      <c r="F9" s="32"/>
      <c r="G9" s="32"/>
      <c r="H9" s="32"/>
      <c r="I9" s="32"/>
      <c r="J9" s="32"/>
    </row>
    <row r="11" spans="1:13" ht="26.25" customHeight="1">
      <c r="A11" s="26" t="s">
        <v>6</v>
      </c>
      <c r="B11" s="26" t="s">
        <v>0</v>
      </c>
      <c r="C11" s="26" t="s">
        <v>1</v>
      </c>
      <c r="D11" s="33" t="s">
        <v>2</v>
      </c>
      <c r="E11" s="33"/>
      <c r="F11" s="33"/>
      <c r="G11" s="33"/>
      <c r="H11" s="33"/>
      <c r="I11" s="33"/>
      <c r="J11" s="26" t="s">
        <v>12</v>
      </c>
      <c r="L11" s="4" t="s">
        <v>37</v>
      </c>
    </row>
    <row r="12" spans="1:13" ht="42.75" customHeight="1">
      <c r="A12" s="26"/>
      <c r="B12" s="26"/>
      <c r="C12" s="26"/>
      <c r="D12" s="19" t="s">
        <v>3</v>
      </c>
      <c r="E12" s="19" t="s">
        <v>5</v>
      </c>
      <c r="F12" s="19" t="s">
        <v>4</v>
      </c>
      <c r="G12" s="19" t="s">
        <v>38</v>
      </c>
      <c r="H12" s="19" t="s">
        <v>39</v>
      </c>
      <c r="I12" s="19" t="s">
        <v>40</v>
      </c>
      <c r="J12" s="26"/>
      <c r="L12" s="4" t="s">
        <v>41</v>
      </c>
      <c r="M12" s="13">
        <f>SUM(D28:D33)</f>
        <v>592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9" t="s">
        <v>60</v>
      </c>
      <c r="L14" s="4" t="s">
        <v>37</v>
      </c>
    </row>
    <row r="15" spans="1:13">
      <c r="A15" s="1">
        <v>1</v>
      </c>
      <c r="B15" s="40" t="s">
        <v>149</v>
      </c>
      <c r="C15" s="40" t="s">
        <v>35</v>
      </c>
      <c r="D15" s="40">
        <v>21</v>
      </c>
      <c r="E15" s="40">
        <v>9</v>
      </c>
      <c r="F15" s="40">
        <v>7</v>
      </c>
      <c r="G15" s="40">
        <v>2</v>
      </c>
      <c r="H15" s="40">
        <v>21</v>
      </c>
      <c r="I15" s="41">
        <v>37</v>
      </c>
      <c r="J15" s="37" t="s">
        <v>151</v>
      </c>
    </row>
    <row r="16" spans="1:13" ht="51">
      <c r="A16" s="1">
        <v>2</v>
      </c>
      <c r="B16" s="40" t="s">
        <v>139</v>
      </c>
      <c r="C16" s="40" t="s">
        <v>33</v>
      </c>
      <c r="D16" s="40">
        <v>61</v>
      </c>
      <c r="E16" s="40">
        <v>61</v>
      </c>
      <c r="F16" s="40">
        <v>10</v>
      </c>
      <c r="G16" s="40">
        <v>7</v>
      </c>
      <c r="H16" s="40">
        <v>61</v>
      </c>
      <c r="I16" s="41">
        <v>78</v>
      </c>
      <c r="J16" s="37" t="s">
        <v>152</v>
      </c>
    </row>
    <row r="17" spans="1:13">
      <c r="A17" s="1">
        <v>3</v>
      </c>
      <c r="B17" s="40" t="s">
        <v>139</v>
      </c>
      <c r="C17" s="40" t="s">
        <v>153</v>
      </c>
      <c r="D17" s="40">
        <v>18</v>
      </c>
      <c r="E17" s="40">
        <v>14</v>
      </c>
      <c r="F17" s="40">
        <v>8</v>
      </c>
      <c r="G17" s="40">
        <v>1</v>
      </c>
      <c r="H17" s="40">
        <v>18</v>
      </c>
      <c r="I17" s="41">
        <v>14</v>
      </c>
      <c r="J17" s="37" t="s">
        <v>154</v>
      </c>
    </row>
    <row r="18" spans="1:13">
      <c r="A18" s="1">
        <v>4</v>
      </c>
      <c r="B18" s="40" t="s">
        <v>139</v>
      </c>
      <c r="C18" s="40" t="s">
        <v>49</v>
      </c>
      <c r="D18" s="40">
        <v>15</v>
      </c>
      <c r="E18" s="40">
        <v>13</v>
      </c>
      <c r="F18" s="40">
        <v>3</v>
      </c>
      <c r="G18" s="40">
        <v>2</v>
      </c>
      <c r="H18" s="40">
        <v>14</v>
      </c>
      <c r="I18" s="41">
        <v>10</v>
      </c>
      <c r="J18" s="37" t="s">
        <v>155</v>
      </c>
    </row>
    <row r="19" spans="1:13" ht="38.25">
      <c r="A19" s="1">
        <v>5</v>
      </c>
      <c r="B19" s="40" t="s">
        <v>139</v>
      </c>
      <c r="C19" s="40" t="s">
        <v>26</v>
      </c>
      <c r="D19" s="40">
        <v>54</v>
      </c>
      <c r="E19" s="40">
        <v>24</v>
      </c>
      <c r="F19" s="40">
        <v>40</v>
      </c>
      <c r="G19" s="40">
        <v>7</v>
      </c>
      <c r="H19" s="40">
        <v>58</v>
      </c>
      <c r="I19" s="41">
        <v>133</v>
      </c>
      <c r="J19" s="37" t="s">
        <v>156</v>
      </c>
    </row>
    <row r="20" spans="1:13" ht="25.5">
      <c r="A20" s="1">
        <v>6</v>
      </c>
      <c r="B20" s="40" t="s">
        <v>139</v>
      </c>
      <c r="C20" s="40" t="s">
        <v>14</v>
      </c>
      <c r="D20" s="40">
        <v>31</v>
      </c>
      <c r="E20" s="40">
        <v>18</v>
      </c>
      <c r="F20" s="40">
        <v>22</v>
      </c>
      <c r="G20" s="40">
        <v>1</v>
      </c>
      <c r="H20" s="40">
        <v>30</v>
      </c>
      <c r="I20" s="41">
        <v>20</v>
      </c>
      <c r="J20" s="37" t="s">
        <v>157</v>
      </c>
    </row>
    <row r="21" spans="1:13">
      <c r="A21" s="1">
        <v>7</v>
      </c>
      <c r="B21" s="40" t="s">
        <v>139</v>
      </c>
      <c r="C21" s="39" t="s">
        <v>158</v>
      </c>
      <c r="D21" s="40">
        <v>12</v>
      </c>
      <c r="E21" s="40">
        <v>7</v>
      </c>
      <c r="F21" s="40">
        <v>5</v>
      </c>
      <c r="G21" s="40"/>
      <c r="H21" s="40">
        <v>11</v>
      </c>
      <c r="I21" s="41">
        <v>7</v>
      </c>
      <c r="J21" s="37" t="s">
        <v>115</v>
      </c>
    </row>
    <row r="22" spans="1:13">
      <c r="A22" s="1">
        <v>8</v>
      </c>
      <c r="B22" s="40" t="s">
        <v>139</v>
      </c>
      <c r="C22" s="39" t="s">
        <v>78</v>
      </c>
      <c r="D22" s="40">
        <v>8</v>
      </c>
      <c r="E22" s="40">
        <v>8</v>
      </c>
      <c r="F22" s="40"/>
      <c r="G22" s="40">
        <v>2</v>
      </c>
      <c r="H22" s="40">
        <v>8</v>
      </c>
      <c r="I22" s="41">
        <v>2</v>
      </c>
      <c r="J22" s="37" t="s">
        <v>159</v>
      </c>
    </row>
    <row r="23" spans="1:13" ht="25.5">
      <c r="A23" s="1">
        <v>9</v>
      </c>
      <c r="B23" s="40" t="s">
        <v>139</v>
      </c>
      <c r="C23" s="40" t="s">
        <v>160</v>
      </c>
      <c r="D23" s="40">
        <v>38</v>
      </c>
      <c r="E23" s="40">
        <v>34</v>
      </c>
      <c r="F23" s="40"/>
      <c r="G23" s="40">
        <v>13</v>
      </c>
      <c r="H23" s="40">
        <v>36</v>
      </c>
      <c r="I23" s="41">
        <v>23</v>
      </c>
      <c r="J23" s="37" t="s">
        <v>161</v>
      </c>
    </row>
    <row r="24" spans="1:13">
      <c r="A24" s="1">
        <v>10</v>
      </c>
      <c r="B24" s="40" t="s">
        <v>139</v>
      </c>
      <c r="C24" s="40" t="s">
        <v>162</v>
      </c>
      <c r="D24" s="40">
        <v>4</v>
      </c>
      <c r="E24" s="40">
        <v>4</v>
      </c>
      <c r="F24" s="40"/>
      <c r="G24" s="40"/>
      <c r="H24" s="40">
        <v>4</v>
      </c>
      <c r="I24" s="41">
        <v>0</v>
      </c>
      <c r="J24" s="37" t="s">
        <v>163</v>
      </c>
    </row>
    <row r="25" spans="1:13">
      <c r="A25" s="1">
        <v>11</v>
      </c>
      <c r="B25" s="40" t="s">
        <v>164</v>
      </c>
      <c r="C25" s="40" t="s">
        <v>62</v>
      </c>
      <c r="D25" s="40">
        <v>3</v>
      </c>
      <c r="E25" s="40"/>
      <c r="F25" s="40">
        <v>10</v>
      </c>
      <c r="G25" s="40">
        <v>1</v>
      </c>
      <c r="H25" s="40">
        <v>2</v>
      </c>
      <c r="I25" s="41">
        <v>0</v>
      </c>
      <c r="J25" s="37" t="s">
        <v>165</v>
      </c>
    </row>
    <row r="26" spans="1:13">
      <c r="A26" s="1">
        <v>12</v>
      </c>
      <c r="B26" s="40" t="s">
        <v>164</v>
      </c>
      <c r="C26" s="40" t="s">
        <v>166</v>
      </c>
      <c r="D26" s="40">
        <v>7</v>
      </c>
      <c r="E26" s="40">
        <v>7</v>
      </c>
      <c r="F26" s="40"/>
      <c r="G26" s="40"/>
      <c r="H26" s="40">
        <v>7</v>
      </c>
      <c r="I26" s="41">
        <v>6</v>
      </c>
      <c r="J26" s="37" t="s">
        <v>167</v>
      </c>
      <c r="L26" s="4" t="s">
        <v>41</v>
      </c>
      <c r="M26" s="38">
        <f>SUM(D28:D33)</f>
        <v>592</v>
      </c>
    </row>
    <row r="27" spans="1:13">
      <c r="A27" s="1">
        <v>13</v>
      </c>
      <c r="B27" s="40" t="s">
        <v>164</v>
      </c>
      <c r="C27" s="40" t="s">
        <v>26</v>
      </c>
      <c r="D27" s="40">
        <v>10</v>
      </c>
      <c r="E27" s="40">
        <v>10</v>
      </c>
      <c r="F27" s="40"/>
      <c r="G27" s="40">
        <v>2</v>
      </c>
      <c r="H27" s="40">
        <v>10</v>
      </c>
      <c r="I27" s="41">
        <v>10</v>
      </c>
      <c r="J27" s="37" t="s">
        <v>168</v>
      </c>
    </row>
    <row r="28" spans="1:13">
      <c r="A28" s="1">
        <v>14</v>
      </c>
      <c r="B28" s="40" t="s">
        <v>169</v>
      </c>
      <c r="C28" s="39" t="s">
        <v>170</v>
      </c>
      <c r="D28" s="40">
        <v>10</v>
      </c>
      <c r="E28" s="40">
        <v>6</v>
      </c>
      <c r="F28" s="40">
        <v>1</v>
      </c>
      <c r="G28" s="40">
        <v>4</v>
      </c>
      <c r="H28" s="40">
        <v>10</v>
      </c>
      <c r="I28" s="41">
        <v>10</v>
      </c>
      <c r="J28" s="37" t="s">
        <v>171</v>
      </c>
    </row>
    <row r="29" spans="1:13" ht="89.25">
      <c r="A29" s="1">
        <v>15</v>
      </c>
      <c r="B29" s="40" t="s">
        <v>169</v>
      </c>
      <c r="C29" s="40" t="s">
        <v>26</v>
      </c>
      <c r="D29" s="40">
        <v>137</v>
      </c>
      <c r="E29" s="40">
        <v>77</v>
      </c>
      <c r="F29" s="40">
        <v>22</v>
      </c>
      <c r="G29" s="40">
        <v>14</v>
      </c>
      <c r="H29" s="40">
        <v>137</v>
      </c>
      <c r="I29" s="41">
        <v>151</v>
      </c>
      <c r="J29" s="37" t="s">
        <v>172</v>
      </c>
    </row>
    <row r="30" spans="1:13">
      <c r="A30" s="19"/>
      <c r="B30" s="19"/>
      <c r="C30" s="19" t="s">
        <v>82</v>
      </c>
      <c r="D30" s="19">
        <f>SUM(D15:D29)</f>
        <v>429</v>
      </c>
      <c r="E30" s="19">
        <f>SUM(E15:E29)</f>
        <v>292</v>
      </c>
      <c r="F30" s="19">
        <f>SUM(F15:F29)</f>
        <v>128</v>
      </c>
      <c r="G30" s="19">
        <f>SUM(G15:G29)</f>
        <v>56</v>
      </c>
      <c r="H30" s="19">
        <f>SUM(H15:H29)</f>
        <v>427</v>
      </c>
      <c r="I30" s="11">
        <f>SUM(I15:I29)</f>
        <v>501</v>
      </c>
      <c r="J30" s="19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9" t="s">
        <v>61</v>
      </c>
    </row>
    <row r="33" spans="1:10">
      <c r="A33" s="1">
        <v>1</v>
      </c>
      <c r="B33" s="40" t="s">
        <v>139</v>
      </c>
      <c r="C33" s="40" t="s">
        <v>26</v>
      </c>
      <c r="D33" s="40">
        <v>16</v>
      </c>
      <c r="E33" s="40">
        <v>16</v>
      </c>
      <c r="F33" s="40"/>
      <c r="G33" s="40">
        <v>4</v>
      </c>
      <c r="H33" s="40">
        <v>16</v>
      </c>
      <c r="I33" s="41">
        <v>7</v>
      </c>
      <c r="J33" s="37">
        <v>1</v>
      </c>
    </row>
    <row r="34" spans="1:10">
      <c r="A34" s="1">
        <v>2</v>
      </c>
      <c r="B34" s="40" t="s">
        <v>139</v>
      </c>
      <c r="C34" s="40" t="s">
        <v>26</v>
      </c>
      <c r="D34" s="40">
        <v>16</v>
      </c>
      <c r="E34" s="40">
        <v>16</v>
      </c>
      <c r="F34" s="40"/>
      <c r="G34" s="40">
        <v>5</v>
      </c>
      <c r="H34" s="40">
        <v>16</v>
      </c>
      <c r="I34" s="41">
        <v>0</v>
      </c>
      <c r="J34" s="37">
        <v>2</v>
      </c>
    </row>
    <row r="35" spans="1:10">
      <c r="A35" s="1">
        <v>3</v>
      </c>
      <c r="B35" s="40" t="s">
        <v>139</v>
      </c>
      <c r="C35" s="40" t="s">
        <v>26</v>
      </c>
      <c r="D35" s="40">
        <v>14</v>
      </c>
      <c r="E35" s="40">
        <v>14</v>
      </c>
      <c r="F35" s="40"/>
      <c r="G35" s="40">
        <v>3</v>
      </c>
      <c r="H35" s="40">
        <v>14</v>
      </c>
      <c r="I35" s="41">
        <v>0</v>
      </c>
      <c r="J35" s="37">
        <v>3</v>
      </c>
    </row>
    <row r="36" spans="1:10">
      <c r="A36" s="1">
        <v>4</v>
      </c>
      <c r="B36" s="40" t="s">
        <v>139</v>
      </c>
      <c r="C36" s="40" t="s">
        <v>26</v>
      </c>
      <c r="D36" s="40">
        <v>8</v>
      </c>
      <c r="E36" s="40">
        <v>8</v>
      </c>
      <c r="F36" s="40"/>
      <c r="G36" s="40">
        <v>1</v>
      </c>
      <c r="H36" s="40">
        <v>8</v>
      </c>
      <c r="I36" s="41">
        <v>0</v>
      </c>
      <c r="J36" s="37">
        <v>7</v>
      </c>
    </row>
    <row r="37" spans="1:10">
      <c r="A37" s="1">
        <v>5</v>
      </c>
      <c r="B37" s="40" t="s">
        <v>139</v>
      </c>
      <c r="C37" s="40" t="s">
        <v>49</v>
      </c>
      <c r="D37" s="40">
        <v>7</v>
      </c>
      <c r="E37" s="40">
        <v>7</v>
      </c>
      <c r="F37" s="40"/>
      <c r="G37" s="40">
        <v>1</v>
      </c>
      <c r="H37" s="40">
        <v>7</v>
      </c>
      <c r="I37" s="41">
        <v>8</v>
      </c>
      <c r="J37" s="37">
        <v>5</v>
      </c>
    </row>
    <row r="38" spans="1:10">
      <c r="A38" s="1">
        <v>6</v>
      </c>
      <c r="B38" s="40" t="s">
        <v>139</v>
      </c>
      <c r="C38" s="40" t="s">
        <v>49</v>
      </c>
      <c r="D38" s="40">
        <v>4</v>
      </c>
      <c r="E38" s="40">
        <v>4</v>
      </c>
      <c r="F38" s="40"/>
      <c r="G38" s="40"/>
      <c r="H38" s="40">
        <v>4</v>
      </c>
      <c r="I38" s="41">
        <v>5</v>
      </c>
      <c r="J38" s="37">
        <v>7</v>
      </c>
    </row>
    <row r="39" spans="1:10">
      <c r="A39" s="1">
        <v>7</v>
      </c>
      <c r="B39" s="40" t="s">
        <v>164</v>
      </c>
      <c r="C39" s="40" t="s">
        <v>62</v>
      </c>
      <c r="D39" s="40">
        <v>35</v>
      </c>
      <c r="E39" s="40">
        <v>30</v>
      </c>
      <c r="F39" s="40"/>
      <c r="G39" s="40">
        <v>2</v>
      </c>
      <c r="H39" s="40">
        <v>36</v>
      </c>
      <c r="I39" s="41">
        <v>47</v>
      </c>
      <c r="J39" s="37">
        <v>2</v>
      </c>
    </row>
    <row r="40" spans="1:10">
      <c r="A40" s="1">
        <v>8</v>
      </c>
      <c r="B40" s="40" t="s">
        <v>164</v>
      </c>
      <c r="C40" s="40" t="s">
        <v>62</v>
      </c>
      <c r="D40" s="40">
        <v>45</v>
      </c>
      <c r="E40" s="40">
        <v>39</v>
      </c>
      <c r="F40" s="40"/>
      <c r="G40" s="40">
        <v>3</v>
      </c>
      <c r="H40" s="40">
        <v>45</v>
      </c>
      <c r="I40" s="41">
        <v>50</v>
      </c>
      <c r="J40" s="37">
        <v>4</v>
      </c>
    </row>
    <row r="41" spans="1:10">
      <c r="A41" s="19"/>
      <c r="B41" s="40"/>
      <c r="C41" s="19" t="s">
        <v>82</v>
      </c>
      <c r="D41" s="19">
        <f>SUM(D33:D40)</f>
        <v>145</v>
      </c>
      <c r="E41" s="19">
        <f t="shared" ref="E41:I41" si="0">SUM(E33:E40)</f>
        <v>134</v>
      </c>
      <c r="F41" s="19">
        <f t="shared" si="0"/>
        <v>0</v>
      </c>
      <c r="G41" s="19">
        <f t="shared" si="0"/>
        <v>19</v>
      </c>
      <c r="H41" s="19">
        <f t="shared" si="0"/>
        <v>146</v>
      </c>
      <c r="I41" s="19">
        <f t="shared" si="0"/>
        <v>117</v>
      </c>
      <c r="J41" s="19"/>
    </row>
    <row r="42" spans="1:10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>
      <c r="A43" s="19"/>
      <c r="B43" s="19"/>
      <c r="C43" s="19" t="s">
        <v>87</v>
      </c>
      <c r="D43" s="19">
        <f t="shared" ref="D43:I43" si="1">D41+D30</f>
        <v>574</v>
      </c>
      <c r="E43" s="19">
        <f t="shared" si="1"/>
        <v>426</v>
      </c>
      <c r="F43" s="19">
        <f t="shared" si="1"/>
        <v>128</v>
      </c>
      <c r="G43" s="19">
        <f t="shared" si="1"/>
        <v>75</v>
      </c>
      <c r="H43" s="19">
        <f t="shared" si="1"/>
        <v>573</v>
      </c>
      <c r="I43" s="11">
        <f t="shared" si="1"/>
        <v>618</v>
      </c>
      <c r="J43" s="19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</sheetData>
  <customSheetViews>
    <customSheetView guid="{A06425FA-86C9-4C57-BDCB-72FCD3ADDE67}" topLeftCell="A8">
      <selection activeCell="F178" sqref="F178"/>
      <pageMargins left="0.7" right="0.7" top="0.75" bottom="0.75" header="0.3" footer="0.3"/>
    </customSheetView>
    <customSheetView guid="{742BF10D-D3C8-41B8-965A-D1745554E865}" topLeftCell="A3">
      <selection activeCell="D88" sqref="D88"/>
      <pageMargins left="0.7" right="0.7" top="0.75" bottom="0.75" header="0.3" footer="0.3"/>
    </customSheetView>
    <customSheetView guid="{7A4C2E48-EB60-44FD-85D2-0ADF8D664E13}" topLeftCell="A90">
      <selection activeCell="C114" sqref="C114"/>
      <pageMargins left="0.7" right="0.7" top="0.75" bottom="0.75" header="0.3" footer="0.3"/>
    </customSheetView>
  </customSheetViews>
  <mergeCells count="8">
    <mergeCell ref="A47:J47"/>
    <mergeCell ref="A8:J8"/>
    <mergeCell ref="A9:J9"/>
    <mergeCell ref="A11:A12"/>
    <mergeCell ref="B11:B12"/>
    <mergeCell ref="C11:C12"/>
    <mergeCell ref="D11:I11"/>
    <mergeCell ref="J11:J12"/>
  </mergeCells>
  <pageMargins left="0.7" right="0.7" top="0.48958333333333331" bottom="0.42708333333333331" header="0.3" footer="0.3"/>
  <pageSetup paperSize="9" scale="7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Сюбаева</cp:lastModifiedBy>
  <cp:lastPrinted>2018-01-31T06:25:54Z</cp:lastPrinted>
  <dcterms:created xsi:type="dcterms:W3CDTF">2006-09-28T05:33:49Z</dcterms:created>
  <dcterms:modified xsi:type="dcterms:W3CDTF">2018-04-20T13:55:18Z</dcterms:modified>
</cp:coreProperties>
</file>